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ttorio/Desktop/"/>
    </mc:Choice>
  </mc:AlternateContent>
  <xr:revisionPtr revIDLastSave="0" documentId="13_ncr:1_{236C454D-D7A0-CF4E-B2BF-89202C3E0D09}" xr6:coauthVersionLast="47" xr6:coauthVersionMax="47" xr10:uidLastSave="{00000000-0000-0000-0000-000000000000}"/>
  <workbookProtection workbookAlgorithmName="SHA-512" workbookHashValue="ayqzDxPPxa2en0Icm+BgIewfljXmYTzMbbX8ctrhrXuxUqrKb4DGAtV5steZyC0fjxwA1wXAwFKcplvUC5dhhA==" workbookSaltValue="iZOjktNFpTuq3nFn634TlQ==" workbookSpinCount="100000" lockStructure="1"/>
  <bookViews>
    <workbookView xWindow="0" yWindow="500" windowWidth="38400" windowHeight="21100" xr2:uid="{00000000-000D-0000-FFFF-FFFF00000000}"/>
  </bookViews>
  <sheets>
    <sheet name="NOMINATIVI - master" sheetId="4" r:id="rId1"/>
    <sheet name="DUO SYSTEM - Fascia 1" sheetId="1" r:id="rId2"/>
    <sheet name="DUO SYSTEM - Fascia 2" sheetId="8" r:id="rId3"/>
    <sheet name="DUO SHOW" sheetId="10" r:id="rId4"/>
    <sheet name="DUO TEAM COMPETITION" sheetId="1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1" l="1"/>
  <c r="M37" i="11"/>
  <c r="N37" i="11" s="1"/>
  <c r="L37" i="11"/>
  <c r="K37" i="11"/>
  <c r="K36" i="11"/>
  <c r="M35" i="11"/>
  <c r="N35" i="11" s="1"/>
  <c r="L35" i="11"/>
  <c r="K35" i="11"/>
  <c r="K34" i="11"/>
  <c r="M33" i="11"/>
  <c r="N33" i="11" s="1"/>
  <c r="L33" i="11"/>
  <c r="K33" i="11"/>
  <c r="K64" i="1"/>
  <c r="M63" i="1"/>
  <c r="L63" i="1"/>
  <c r="K63" i="1"/>
  <c r="K101" i="1"/>
  <c r="L101" i="1"/>
  <c r="M101" i="1"/>
  <c r="N101" i="1"/>
  <c r="K102" i="1"/>
  <c r="K103" i="1"/>
  <c r="L103" i="1"/>
  <c r="M103" i="1"/>
  <c r="N103" i="1" s="1"/>
  <c r="K104" i="1"/>
  <c r="K105" i="1"/>
  <c r="L105" i="1"/>
  <c r="M105" i="1"/>
  <c r="N105" i="1" s="1"/>
  <c r="K106" i="1"/>
  <c r="K107" i="1"/>
  <c r="L107" i="1"/>
  <c r="M107" i="1"/>
  <c r="N107" i="1" s="1"/>
  <c r="K108" i="1"/>
  <c r="K109" i="1"/>
  <c r="L109" i="1"/>
  <c r="M109" i="1"/>
  <c r="N109" i="1" s="1"/>
  <c r="K110" i="1"/>
  <c r="K85" i="1"/>
  <c r="L85" i="1"/>
  <c r="M85" i="1"/>
  <c r="N85" i="1" s="1"/>
  <c r="K86" i="1"/>
  <c r="K87" i="1"/>
  <c r="L87" i="1"/>
  <c r="M87" i="1"/>
  <c r="N87" i="1" s="1"/>
  <c r="K88" i="1"/>
  <c r="K89" i="1"/>
  <c r="L89" i="1"/>
  <c r="M89" i="1"/>
  <c r="N89" i="1" s="1"/>
  <c r="K90" i="1"/>
  <c r="K91" i="1"/>
  <c r="L91" i="1"/>
  <c r="M91" i="1"/>
  <c r="N91" i="1" s="1"/>
  <c r="K92" i="1"/>
  <c r="K93" i="1"/>
  <c r="L93" i="1"/>
  <c r="M93" i="1"/>
  <c r="N93" i="1"/>
  <c r="K94" i="1"/>
  <c r="K95" i="1"/>
  <c r="L95" i="1"/>
  <c r="M95" i="1"/>
  <c r="N95" i="1" s="1"/>
  <c r="K96" i="1"/>
  <c r="K97" i="1"/>
  <c r="L97" i="1"/>
  <c r="M97" i="1"/>
  <c r="N97" i="1" s="1"/>
  <c r="K98" i="1"/>
  <c r="K99" i="1"/>
  <c r="L99" i="1"/>
  <c r="M99" i="1"/>
  <c r="N99" i="1" s="1"/>
  <c r="K100" i="1"/>
  <c r="K77" i="1"/>
  <c r="L77" i="1"/>
  <c r="M77" i="1"/>
  <c r="N77" i="1" s="1"/>
  <c r="K78" i="1"/>
  <c r="K79" i="1"/>
  <c r="L79" i="1"/>
  <c r="M79" i="1"/>
  <c r="N79" i="1" s="1"/>
  <c r="K80" i="1"/>
  <c r="K81" i="1"/>
  <c r="L81" i="1"/>
  <c r="M81" i="1"/>
  <c r="N81" i="1"/>
  <c r="K82" i="1"/>
  <c r="K83" i="1"/>
  <c r="L83" i="1"/>
  <c r="M83" i="1"/>
  <c r="N83" i="1" s="1"/>
  <c r="K84" i="1"/>
  <c r="K71" i="1"/>
  <c r="L71" i="1"/>
  <c r="M71" i="1"/>
  <c r="N71" i="1" s="1"/>
  <c r="K72" i="1"/>
  <c r="K73" i="1"/>
  <c r="L73" i="1"/>
  <c r="M73" i="1"/>
  <c r="N73" i="1" s="1"/>
  <c r="K74" i="1"/>
  <c r="K75" i="1"/>
  <c r="L75" i="1"/>
  <c r="M75" i="1"/>
  <c r="N75" i="1" s="1"/>
  <c r="K76" i="1"/>
  <c r="I5" i="11"/>
  <c r="R37" i="11" s="1"/>
  <c r="K28" i="11"/>
  <c r="M27" i="11"/>
  <c r="N27" i="11" s="1"/>
  <c r="L27" i="11"/>
  <c r="K27" i="11"/>
  <c r="K26" i="11"/>
  <c r="M25" i="11"/>
  <c r="N25" i="11" s="1"/>
  <c r="L25" i="11"/>
  <c r="K25" i="11"/>
  <c r="K24" i="11"/>
  <c r="M23" i="11"/>
  <c r="N23" i="11" s="1"/>
  <c r="L23" i="11"/>
  <c r="K23" i="11"/>
  <c r="K18" i="11"/>
  <c r="M17" i="11"/>
  <c r="N17" i="11" s="1"/>
  <c r="L17" i="11"/>
  <c r="K17" i="11"/>
  <c r="K16" i="11"/>
  <c r="M15" i="11"/>
  <c r="N15" i="11" s="1"/>
  <c r="L15" i="11"/>
  <c r="K15" i="11"/>
  <c r="K14" i="11"/>
  <c r="M13" i="11"/>
  <c r="N13" i="11" s="1"/>
  <c r="L13" i="11"/>
  <c r="K13" i="11"/>
  <c r="I8" i="11"/>
  <c r="I7" i="11"/>
  <c r="I6" i="11"/>
  <c r="F3" i="11"/>
  <c r="K70" i="10"/>
  <c r="I5" i="10"/>
  <c r="R69" i="10" s="1"/>
  <c r="M69" i="10"/>
  <c r="N69" i="10"/>
  <c r="L69" i="10"/>
  <c r="K69" i="10"/>
  <c r="K68" i="10"/>
  <c r="R67" i="10"/>
  <c r="M67" i="10"/>
  <c r="N67" i="10"/>
  <c r="L67" i="10"/>
  <c r="K67" i="10"/>
  <c r="K66" i="10"/>
  <c r="R65" i="10"/>
  <c r="M65" i="10"/>
  <c r="N65" i="10"/>
  <c r="L65" i="10"/>
  <c r="K65" i="10"/>
  <c r="K64" i="10"/>
  <c r="M63" i="10"/>
  <c r="N63" i="10"/>
  <c r="L63" i="10"/>
  <c r="K63" i="10"/>
  <c r="K62" i="10"/>
  <c r="D62" i="10"/>
  <c r="R61" i="10"/>
  <c r="M61" i="10"/>
  <c r="N61" i="10"/>
  <c r="L61" i="10"/>
  <c r="K61" i="10"/>
  <c r="D61" i="10"/>
  <c r="K60" i="10"/>
  <c r="D60" i="10"/>
  <c r="R59" i="10"/>
  <c r="M59" i="10"/>
  <c r="N59" i="10"/>
  <c r="L59" i="10"/>
  <c r="K59" i="10"/>
  <c r="D59" i="10"/>
  <c r="K58" i="10"/>
  <c r="D58" i="10"/>
  <c r="R57" i="10"/>
  <c r="M57" i="10"/>
  <c r="N57" i="10"/>
  <c r="L57" i="10"/>
  <c r="K57" i="10"/>
  <c r="D57" i="10"/>
  <c r="K56" i="10"/>
  <c r="D56" i="10"/>
  <c r="R55" i="10"/>
  <c r="M55" i="10"/>
  <c r="N55" i="10"/>
  <c r="L55" i="10"/>
  <c r="K55" i="10"/>
  <c r="D55" i="10"/>
  <c r="K54" i="10"/>
  <c r="D54" i="10"/>
  <c r="R53" i="10"/>
  <c r="M53" i="10"/>
  <c r="N53" i="10"/>
  <c r="L53" i="10"/>
  <c r="K53" i="10"/>
  <c r="D53" i="10"/>
  <c r="K52" i="10"/>
  <c r="D52" i="10"/>
  <c r="R51" i="10"/>
  <c r="M51" i="10"/>
  <c r="N51" i="10"/>
  <c r="L51" i="10"/>
  <c r="K51" i="10"/>
  <c r="D51" i="10"/>
  <c r="K50" i="10"/>
  <c r="D50" i="10"/>
  <c r="R49" i="10"/>
  <c r="M49" i="10"/>
  <c r="N49" i="10"/>
  <c r="L49" i="10"/>
  <c r="K49" i="10"/>
  <c r="D49" i="10"/>
  <c r="K48" i="10"/>
  <c r="D48" i="10"/>
  <c r="R47" i="10"/>
  <c r="M47" i="10"/>
  <c r="N47" i="10"/>
  <c r="L47" i="10"/>
  <c r="K47" i="10"/>
  <c r="D47" i="10"/>
  <c r="K46" i="10"/>
  <c r="D46" i="10"/>
  <c r="R45" i="10"/>
  <c r="M45" i="10"/>
  <c r="N45" i="10"/>
  <c r="L45" i="10"/>
  <c r="K45" i="10"/>
  <c r="D45" i="10"/>
  <c r="K44" i="10"/>
  <c r="D44" i="10"/>
  <c r="R43" i="10"/>
  <c r="M43" i="10"/>
  <c r="N43" i="10"/>
  <c r="L43" i="10"/>
  <c r="K43" i="10"/>
  <c r="D43" i="10"/>
  <c r="K42" i="10"/>
  <c r="D42" i="10"/>
  <c r="R41" i="10"/>
  <c r="M41" i="10"/>
  <c r="N41" i="10"/>
  <c r="L41" i="10"/>
  <c r="K41" i="10"/>
  <c r="D41" i="10"/>
  <c r="K40" i="10"/>
  <c r="D40" i="10"/>
  <c r="R39" i="10"/>
  <c r="M39" i="10"/>
  <c r="N39" i="10"/>
  <c r="L39" i="10"/>
  <c r="K39" i="10"/>
  <c r="D39" i="10"/>
  <c r="K38" i="10"/>
  <c r="D38" i="10"/>
  <c r="R37" i="10"/>
  <c r="M37" i="10"/>
  <c r="N37" i="10"/>
  <c r="L37" i="10"/>
  <c r="K37" i="10"/>
  <c r="D37" i="10"/>
  <c r="K36" i="10"/>
  <c r="D36" i="10"/>
  <c r="R35" i="10"/>
  <c r="M35" i="10"/>
  <c r="N35" i="10"/>
  <c r="L35" i="10"/>
  <c r="K35" i="10"/>
  <c r="D35" i="10"/>
  <c r="K34" i="10"/>
  <c r="D34" i="10"/>
  <c r="R33" i="10"/>
  <c r="M33" i="10"/>
  <c r="N33" i="10"/>
  <c r="L33" i="10"/>
  <c r="K33" i="10"/>
  <c r="D33" i="10"/>
  <c r="K32" i="10"/>
  <c r="D32" i="10"/>
  <c r="R31" i="10"/>
  <c r="M31" i="10"/>
  <c r="N31" i="10" s="1"/>
  <c r="L31" i="10"/>
  <c r="K31" i="10"/>
  <c r="D31" i="10"/>
  <c r="K30" i="10"/>
  <c r="D30" i="10"/>
  <c r="M29" i="10"/>
  <c r="N29" i="10"/>
  <c r="L29" i="10"/>
  <c r="K29" i="10"/>
  <c r="D29" i="10"/>
  <c r="K28" i="10"/>
  <c r="D28" i="10"/>
  <c r="M27" i="10"/>
  <c r="N27" i="10" s="1"/>
  <c r="L27" i="10"/>
  <c r="K27" i="10"/>
  <c r="D27" i="10"/>
  <c r="K26" i="10"/>
  <c r="D26" i="10"/>
  <c r="M25" i="10"/>
  <c r="N25" i="10" s="1"/>
  <c r="L25" i="10"/>
  <c r="K25" i="10"/>
  <c r="D25" i="10"/>
  <c r="K24" i="10"/>
  <c r="D24" i="10"/>
  <c r="M23" i="10"/>
  <c r="N23" i="10"/>
  <c r="L23" i="10"/>
  <c r="K23" i="10"/>
  <c r="D23" i="10"/>
  <c r="K22" i="10"/>
  <c r="D22" i="10"/>
  <c r="R21" i="10"/>
  <c r="M21" i="10"/>
  <c r="N21" i="10"/>
  <c r="L21" i="10"/>
  <c r="K21" i="10"/>
  <c r="D21" i="10"/>
  <c r="K20" i="10"/>
  <c r="D20" i="10"/>
  <c r="R19" i="10"/>
  <c r="M19" i="10"/>
  <c r="N19" i="10"/>
  <c r="L19" i="10"/>
  <c r="K19" i="10"/>
  <c r="D19" i="10"/>
  <c r="K18" i="10"/>
  <c r="D18" i="10"/>
  <c r="R17" i="10"/>
  <c r="M17" i="10"/>
  <c r="N17" i="10"/>
  <c r="L17" i="10"/>
  <c r="K17" i="10"/>
  <c r="D17" i="10"/>
  <c r="K16" i="10"/>
  <c r="D16" i="10"/>
  <c r="R15" i="10"/>
  <c r="M15" i="10"/>
  <c r="N15" i="10"/>
  <c r="L15" i="10"/>
  <c r="K15" i="10"/>
  <c r="D15" i="10"/>
  <c r="K14" i="10"/>
  <c r="D14" i="10"/>
  <c r="R13" i="10"/>
  <c r="M13" i="10"/>
  <c r="N13" i="10"/>
  <c r="L13" i="10"/>
  <c r="K13" i="10"/>
  <c r="D13" i="10"/>
  <c r="K12" i="10"/>
  <c r="D12" i="10"/>
  <c r="R11" i="10"/>
  <c r="M11" i="10"/>
  <c r="N11" i="10"/>
  <c r="L11" i="10"/>
  <c r="K11" i="10"/>
  <c r="D11" i="10"/>
  <c r="I8" i="10"/>
  <c r="I7" i="10"/>
  <c r="I6" i="10"/>
  <c r="F3" i="10"/>
  <c r="F3" i="8"/>
  <c r="F3" i="1"/>
  <c r="K70" i="8"/>
  <c r="M69" i="8"/>
  <c r="N69" i="8"/>
  <c r="L69" i="8"/>
  <c r="K69" i="8"/>
  <c r="K68" i="8"/>
  <c r="I5" i="8"/>
  <c r="R65" i="8" s="1"/>
  <c r="M67" i="8"/>
  <c r="N67" i="8"/>
  <c r="L67" i="8"/>
  <c r="K67" i="8"/>
  <c r="K66" i="8"/>
  <c r="M65" i="8"/>
  <c r="N65" i="8"/>
  <c r="L65" i="8"/>
  <c r="K65" i="8"/>
  <c r="K64" i="8"/>
  <c r="M63" i="8"/>
  <c r="N63" i="8"/>
  <c r="L63" i="8"/>
  <c r="K63" i="8"/>
  <c r="K62" i="8"/>
  <c r="D62" i="8"/>
  <c r="M61" i="8"/>
  <c r="N61" i="8"/>
  <c r="L61" i="8"/>
  <c r="K61" i="8"/>
  <c r="D61" i="8"/>
  <c r="K60" i="8"/>
  <c r="D60" i="8"/>
  <c r="M59" i="8"/>
  <c r="N59" i="8"/>
  <c r="L59" i="8"/>
  <c r="K59" i="8"/>
  <c r="D59" i="8"/>
  <c r="K58" i="8"/>
  <c r="D58" i="8"/>
  <c r="M57" i="8"/>
  <c r="N57" i="8"/>
  <c r="L57" i="8"/>
  <c r="K57" i="8"/>
  <c r="D57" i="8"/>
  <c r="K56" i="8"/>
  <c r="D56" i="8"/>
  <c r="M55" i="8"/>
  <c r="N55" i="8"/>
  <c r="L55" i="8"/>
  <c r="K55" i="8"/>
  <c r="D55" i="8"/>
  <c r="K54" i="8"/>
  <c r="D54" i="8"/>
  <c r="M53" i="8"/>
  <c r="N53" i="8"/>
  <c r="L53" i="8"/>
  <c r="K53" i="8"/>
  <c r="D53" i="8"/>
  <c r="K52" i="8"/>
  <c r="D52" i="8"/>
  <c r="M51" i="8"/>
  <c r="N51" i="8"/>
  <c r="L51" i="8"/>
  <c r="K51" i="8"/>
  <c r="D51" i="8"/>
  <c r="K50" i="8"/>
  <c r="D50" i="8"/>
  <c r="M49" i="8"/>
  <c r="N49" i="8"/>
  <c r="L49" i="8"/>
  <c r="K49" i="8"/>
  <c r="D49" i="8"/>
  <c r="K48" i="8"/>
  <c r="D48" i="8"/>
  <c r="M47" i="8"/>
  <c r="N47" i="8"/>
  <c r="L47" i="8"/>
  <c r="K47" i="8"/>
  <c r="D47" i="8"/>
  <c r="K46" i="8"/>
  <c r="D46" i="8"/>
  <c r="M45" i="8"/>
  <c r="N45" i="8"/>
  <c r="L45" i="8"/>
  <c r="K45" i="8"/>
  <c r="D45" i="8"/>
  <c r="K44" i="8"/>
  <c r="D44" i="8"/>
  <c r="M43" i="8"/>
  <c r="N43" i="8"/>
  <c r="L43" i="8"/>
  <c r="K43" i="8"/>
  <c r="D43" i="8"/>
  <c r="K42" i="8"/>
  <c r="D42" i="8"/>
  <c r="M41" i="8"/>
  <c r="N41" i="8"/>
  <c r="L41" i="8"/>
  <c r="K41" i="8"/>
  <c r="D41" i="8"/>
  <c r="K40" i="8"/>
  <c r="D40" i="8"/>
  <c r="M39" i="8"/>
  <c r="N39" i="8"/>
  <c r="L39" i="8"/>
  <c r="K39" i="8"/>
  <c r="D39" i="8"/>
  <c r="K38" i="8"/>
  <c r="D38" i="8"/>
  <c r="M37" i="8"/>
  <c r="N37" i="8"/>
  <c r="L37" i="8"/>
  <c r="K37" i="8"/>
  <c r="D37" i="8"/>
  <c r="K36" i="8"/>
  <c r="D36" i="8"/>
  <c r="M35" i="8"/>
  <c r="N35" i="8"/>
  <c r="L35" i="8"/>
  <c r="K35" i="8"/>
  <c r="D35" i="8"/>
  <c r="K34" i="8"/>
  <c r="D34" i="8"/>
  <c r="M33" i="8"/>
  <c r="N33" i="8"/>
  <c r="L33" i="8"/>
  <c r="K33" i="8"/>
  <c r="D33" i="8"/>
  <c r="K32" i="8"/>
  <c r="D32" i="8"/>
  <c r="M31" i="8"/>
  <c r="N31" i="8"/>
  <c r="L31" i="8"/>
  <c r="K31" i="8"/>
  <c r="D31" i="8"/>
  <c r="K30" i="8"/>
  <c r="D30" i="8"/>
  <c r="M29" i="8"/>
  <c r="N29" i="8"/>
  <c r="L29" i="8"/>
  <c r="K29" i="8"/>
  <c r="D29" i="8"/>
  <c r="K28" i="8"/>
  <c r="D28" i="8"/>
  <c r="M27" i="8"/>
  <c r="N27" i="8"/>
  <c r="L27" i="8"/>
  <c r="K27" i="8"/>
  <c r="D27" i="8"/>
  <c r="K26" i="8"/>
  <c r="D26" i="8"/>
  <c r="M25" i="8"/>
  <c r="N25" i="8"/>
  <c r="L25" i="8"/>
  <c r="K25" i="8"/>
  <c r="D25" i="8"/>
  <c r="K24" i="8"/>
  <c r="D24" i="8"/>
  <c r="M23" i="8"/>
  <c r="N23" i="8"/>
  <c r="L23" i="8"/>
  <c r="K23" i="8"/>
  <c r="D23" i="8"/>
  <c r="K22" i="8"/>
  <c r="D22" i="8"/>
  <c r="M21" i="8"/>
  <c r="N21" i="8"/>
  <c r="L21" i="8"/>
  <c r="K21" i="8"/>
  <c r="D21" i="8"/>
  <c r="K20" i="8"/>
  <c r="D20" i="8"/>
  <c r="M19" i="8"/>
  <c r="N19" i="8"/>
  <c r="L19" i="8"/>
  <c r="K19" i="8"/>
  <c r="D19" i="8"/>
  <c r="K18" i="8"/>
  <c r="D18" i="8"/>
  <c r="M17" i="8"/>
  <c r="N17" i="8"/>
  <c r="L17" i="8"/>
  <c r="K17" i="8"/>
  <c r="D17" i="8"/>
  <c r="K16" i="8"/>
  <c r="D16" i="8"/>
  <c r="M15" i="8"/>
  <c r="N15" i="8"/>
  <c r="L15" i="8"/>
  <c r="K15" i="8"/>
  <c r="D15" i="8"/>
  <c r="K14" i="8"/>
  <c r="D14" i="8"/>
  <c r="M13" i="8"/>
  <c r="N13" i="8" s="1"/>
  <c r="L13" i="8"/>
  <c r="K13" i="8"/>
  <c r="D13" i="8"/>
  <c r="K12" i="8"/>
  <c r="D12" i="8"/>
  <c r="M11" i="8"/>
  <c r="N11" i="8"/>
  <c r="L11" i="8"/>
  <c r="K11" i="8"/>
  <c r="D11" i="8"/>
  <c r="I8" i="8"/>
  <c r="I7" i="8"/>
  <c r="I6" i="8"/>
  <c r="R69" i="8"/>
  <c r="K11" i="1"/>
  <c r="K12" i="1"/>
  <c r="M57" i="1"/>
  <c r="N57" i="1"/>
  <c r="M59" i="1"/>
  <c r="N59" i="1" s="1"/>
  <c r="M61" i="1"/>
  <c r="N61" i="1" s="1"/>
  <c r="N63" i="1"/>
  <c r="M65" i="1"/>
  <c r="N65" i="1" s="1"/>
  <c r="M67" i="1"/>
  <c r="N67" i="1" s="1"/>
  <c r="M69" i="1"/>
  <c r="N69" i="1" s="1"/>
  <c r="M55" i="1"/>
  <c r="N55" i="1"/>
  <c r="D62" i="1"/>
  <c r="I5" i="1"/>
  <c r="R93" i="1" s="1"/>
  <c r="I8" i="1"/>
  <c r="I7" i="1"/>
  <c r="I6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5" i="1"/>
  <c r="K66" i="1"/>
  <c r="K67" i="1"/>
  <c r="K68" i="1"/>
  <c r="K69" i="1"/>
  <c r="K70" i="1"/>
  <c r="L69" i="1"/>
  <c r="L67" i="1"/>
  <c r="L65" i="1"/>
  <c r="L61" i="1"/>
  <c r="L59" i="1"/>
  <c r="L57" i="1"/>
  <c r="L55" i="1"/>
  <c r="M53" i="1"/>
  <c r="N53" i="1" s="1"/>
  <c r="L53" i="1"/>
  <c r="M51" i="1"/>
  <c r="N51" i="1" s="1"/>
  <c r="L51" i="1"/>
  <c r="M49" i="1"/>
  <c r="N49" i="1" s="1"/>
  <c r="L49" i="1"/>
  <c r="M47" i="1"/>
  <c r="N47" i="1" s="1"/>
  <c r="L47" i="1"/>
  <c r="D59" i="1"/>
  <c r="D60" i="1"/>
  <c r="D61" i="1"/>
  <c r="D49" i="1"/>
  <c r="D50" i="1"/>
  <c r="D51" i="1"/>
  <c r="D52" i="1"/>
  <c r="D53" i="1"/>
  <c r="D54" i="1"/>
  <c r="D55" i="1"/>
  <c r="D56" i="1"/>
  <c r="D57" i="1"/>
  <c r="D58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M45" i="1"/>
  <c r="N45" i="1"/>
  <c r="L45" i="1"/>
  <c r="M43" i="1"/>
  <c r="N43" i="1" s="1"/>
  <c r="L43" i="1"/>
  <c r="M41" i="1"/>
  <c r="N41" i="1" s="1"/>
  <c r="L41" i="1"/>
  <c r="M39" i="1"/>
  <c r="N39" i="1" s="1"/>
  <c r="L39" i="1"/>
  <c r="M37" i="1"/>
  <c r="N37" i="1"/>
  <c r="L37" i="1"/>
  <c r="M35" i="1"/>
  <c r="N35" i="1"/>
  <c r="L35" i="1"/>
  <c r="M33" i="1"/>
  <c r="N33" i="1"/>
  <c r="L33" i="1"/>
  <c r="M31" i="1"/>
  <c r="N31" i="1" s="1"/>
  <c r="L31" i="1"/>
  <c r="M29" i="1"/>
  <c r="N29" i="1"/>
  <c r="L29" i="1"/>
  <c r="M27" i="1"/>
  <c r="N27" i="1"/>
  <c r="L27" i="1"/>
  <c r="M25" i="1"/>
  <c r="N25" i="1" s="1"/>
  <c r="L25" i="1"/>
  <c r="M23" i="1"/>
  <c r="N23" i="1"/>
  <c r="L23" i="1"/>
  <c r="M21" i="1"/>
  <c r="N21" i="1" s="1"/>
  <c r="L21" i="1"/>
  <c r="M19" i="1"/>
  <c r="N19" i="1"/>
  <c r="L19" i="1"/>
  <c r="M17" i="1"/>
  <c r="N17" i="1"/>
  <c r="L17" i="1"/>
  <c r="M15" i="1"/>
  <c r="N15" i="1" s="1"/>
  <c r="L15" i="1"/>
  <c r="M13" i="1"/>
  <c r="N13" i="1"/>
  <c r="L13" i="1"/>
  <c r="M11" i="1"/>
  <c r="N11" i="1"/>
  <c r="L11" i="1"/>
  <c r="R23" i="1"/>
  <c r="R55" i="1"/>
  <c r="R53" i="8"/>
  <c r="R57" i="8"/>
  <c r="R27" i="8"/>
  <c r="R39" i="1"/>
  <c r="R13" i="8"/>
  <c r="R29" i="8" l="1"/>
  <c r="R35" i="8"/>
  <c r="R21" i="8"/>
  <c r="R59" i="8"/>
  <c r="R41" i="8"/>
  <c r="R23" i="8"/>
  <c r="R39" i="8"/>
  <c r="R25" i="8"/>
  <c r="R55" i="8"/>
  <c r="R37" i="8"/>
  <c r="R67" i="8"/>
  <c r="R49" i="8"/>
  <c r="R15" i="8"/>
  <c r="R33" i="8"/>
  <c r="R47" i="8"/>
  <c r="R11" i="8"/>
  <c r="R45" i="8"/>
  <c r="R19" i="8"/>
  <c r="R61" i="8"/>
  <c r="R43" i="8"/>
  <c r="R15" i="11"/>
  <c r="R23" i="11"/>
  <c r="R25" i="11"/>
  <c r="R35" i="11"/>
  <c r="R13" i="11"/>
  <c r="R33" i="11"/>
  <c r="R27" i="11"/>
  <c r="R17" i="11"/>
  <c r="R17" i="8"/>
  <c r="R31" i="8"/>
  <c r="R51" i="8"/>
  <c r="R63" i="8"/>
  <c r="R63" i="10"/>
  <c r="R23" i="10"/>
  <c r="R25" i="10"/>
  <c r="R27" i="10"/>
  <c r="R29" i="10"/>
  <c r="R63" i="1"/>
  <c r="R77" i="1"/>
  <c r="R105" i="1"/>
  <c r="R71" i="1"/>
  <c r="R87" i="1"/>
  <c r="R107" i="1"/>
  <c r="R25" i="1"/>
  <c r="R73" i="1"/>
  <c r="R89" i="1"/>
  <c r="R101" i="1"/>
  <c r="R67" i="1"/>
  <c r="R95" i="1"/>
  <c r="R97" i="1"/>
  <c r="R17" i="1"/>
  <c r="R79" i="1"/>
  <c r="R27" i="1"/>
  <c r="R65" i="1"/>
  <c r="R43" i="1"/>
  <c r="R81" i="1"/>
  <c r="R29" i="1"/>
  <c r="R19" i="1"/>
  <c r="R61" i="1"/>
  <c r="R75" i="1"/>
  <c r="R91" i="1"/>
  <c r="R37" i="1"/>
  <c r="R69" i="1"/>
  <c r="R41" i="1"/>
  <c r="R13" i="1"/>
  <c r="R31" i="1"/>
  <c r="R21" i="1"/>
  <c r="R35" i="1"/>
  <c r="R33" i="1"/>
  <c r="R59" i="1"/>
  <c r="R83" i="1"/>
  <c r="R99" i="1"/>
  <c r="R85" i="1"/>
  <c r="R103" i="1"/>
  <c r="R57" i="1"/>
  <c r="R49" i="1"/>
  <c r="R47" i="1"/>
  <c r="R51" i="1"/>
  <c r="R109" i="1"/>
  <c r="R11" i="1"/>
  <c r="R15" i="1"/>
  <c r="R45" i="1"/>
  <c r="R53" i="1"/>
</calcChain>
</file>

<file path=xl/sharedStrings.xml><?xml version="1.0" encoding="utf-8"?>
<sst xmlns="http://schemas.openxmlformats.org/spreadsheetml/2006/main" count="396" uniqueCount="50">
  <si>
    <t>MODULO ISCRIZIONI</t>
  </si>
  <si>
    <t xml:space="preserve">SOCIETA': </t>
  </si>
  <si>
    <t>TECNICO DI RIFERIMENTO 1:</t>
  </si>
  <si>
    <t>TECNICO 2:</t>
  </si>
  <si>
    <t>TECNICO 3:</t>
  </si>
  <si>
    <t xml:space="preserve">ELENCO GENERALE NOMINATIVI ISCRIZIONI ATLETI </t>
  </si>
  <si>
    <t>inserire tutti gli atleti da iscrivere nelle specialità, saranno selezionabili da menu a tendina nei fogli per specialità</t>
  </si>
  <si>
    <t>N°</t>
  </si>
  <si>
    <r>
      <t xml:space="preserve">COGNOME E NOME - SINGOLI </t>
    </r>
    <r>
      <rPr>
        <b/>
        <sz val="12"/>
        <color rgb="FFFF0000"/>
        <rFont val="Calibri (Corpo)"/>
      </rPr>
      <t>(STAMPATELLO)</t>
    </r>
  </si>
  <si>
    <t>Bianca</t>
  </si>
  <si>
    <t>Gialla</t>
  </si>
  <si>
    <t>SPECIALITA':</t>
  </si>
  <si>
    <t>Arancio</t>
  </si>
  <si>
    <t>Verde</t>
  </si>
  <si>
    <t>Blu</t>
  </si>
  <si>
    <t>Marrone</t>
  </si>
  <si>
    <t>Nera</t>
  </si>
  <si>
    <t>CINTURA</t>
  </si>
  <si>
    <t>SESSO</t>
  </si>
  <si>
    <t>ANNO</t>
  </si>
  <si>
    <t>CAT</t>
  </si>
  <si>
    <t>CATEGORIA GARA</t>
  </si>
  <si>
    <t>F</t>
  </si>
  <si>
    <t>U6</t>
  </si>
  <si>
    <t>M</t>
  </si>
  <si>
    <t>FASCIA 1</t>
  </si>
  <si>
    <t>U8</t>
  </si>
  <si>
    <t>U10</t>
  </si>
  <si>
    <t>U12</t>
  </si>
  <si>
    <t>U14</t>
  </si>
  <si>
    <t>U16</t>
  </si>
  <si>
    <t>U18</t>
  </si>
  <si>
    <t>U21</t>
  </si>
  <si>
    <t>ADULTS</t>
  </si>
  <si>
    <t>MASTER 1</t>
  </si>
  <si>
    <t>MASTER 2</t>
  </si>
  <si>
    <r>
      <t>DUO SYSTEM - Fascia</t>
    </r>
    <r>
      <rPr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1</t>
    </r>
    <r>
      <rPr>
        <i/>
        <sz val="12"/>
        <color theme="1"/>
        <rFont val="Calibri"/>
        <family val="2"/>
        <scheme val="minor"/>
      </rPr>
      <t xml:space="preserve"> (dalla GIALLA alla VERDE)</t>
    </r>
  </si>
  <si>
    <t>COPPIA - COGNOME E NOME ATLETI</t>
  </si>
  <si>
    <t>COPPIA GARA</t>
  </si>
  <si>
    <r>
      <t>DUO SYSTEM - Fascia</t>
    </r>
    <r>
      <rPr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2</t>
    </r>
    <r>
      <rPr>
        <i/>
        <sz val="12"/>
        <color theme="1"/>
        <rFont val="Calibri"/>
        <family val="2"/>
        <scheme val="minor"/>
      </rPr>
      <t xml:space="preserve"> (dalla GIALLA alla NERA)</t>
    </r>
  </si>
  <si>
    <t>FASCIA 2</t>
  </si>
  <si>
    <t>DUO SHOW</t>
  </si>
  <si>
    <t>DUO SYSTEM TEAM COMPETITION</t>
  </si>
  <si>
    <t>scrivi qui (minuscolo)</t>
  </si>
  <si>
    <t xml:space="preserve">SCRIVI QUI  </t>
  </si>
  <si>
    <r>
      <rPr>
        <b/>
        <sz val="18"/>
        <color theme="1"/>
        <rFont val="Calibri (Corpo)"/>
      </rPr>
      <t>TEAM U10/U12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 (Corpo)"/>
      </rPr>
      <t>(formata da 1 coppia Femminile + 1 coppia Maschile  + 1 coppia Mix, U10 o U12)</t>
    </r>
  </si>
  <si>
    <r>
      <rPr>
        <b/>
        <sz val="18"/>
        <color theme="1"/>
        <rFont val="Calibri (Corpo)"/>
      </rPr>
      <t>TEAM U14/U16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 (Corpo)"/>
      </rPr>
      <t>(formata da 1 coppia Femminile + 1 coppia Maschile  + 1 coppia Mix, U14 o U16)</t>
    </r>
  </si>
  <si>
    <r>
      <rPr>
        <b/>
        <sz val="18"/>
        <color theme="1"/>
        <rFont val="Calibri (Corpo)"/>
      </rPr>
      <t>TEAM ADULTS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 (Corpo)"/>
      </rPr>
      <t>(formata da 1 coppia Femminile + 1 coppia Maschile  + 1 coppia Mix, U18 o U21 o ADULTS)</t>
    </r>
  </si>
  <si>
    <t>CAMPIONATO NAZIONALE ASC - 21.09.2025 - Palafiom Taranto</t>
  </si>
  <si>
    <t>SCADENZA ISCRIZIONI: 14 settembre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</si>
</sst>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Corpo)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 (Corpo)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 (Corpo)"/>
    </font>
    <font>
      <b/>
      <sz val="18"/>
      <color theme="1"/>
      <name val="Calibri (Corpo)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Protection="1">
      <protection hidden="1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Protection="1"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9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5" fillId="2" borderId="41" xfId="0" applyFont="1" applyFill="1" applyBorder="1" applyAlignment="1" applyProtection="1">
      <alignment vertical="center"/>
      <protection hidden="1"/>
    </xf>
    <xf numFmtId="0" fontId="5" fillId="2" borderId="44" xfId="0" applyFont="1" applyFill="1" applyBorder="1" applyAlignment="1" applyProtection="1">
      <alignment vertical="center"/>
      <protection hidden="1"/>
    </xf>
    <xf numFmtId="0" fontId="0" fillId="2" borderId="44" xfId="0" applyFill="1" applyBorder="1" applyProtection="1">
      <protection hidden="1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8" fillId="4" borderId="49" xfId="0" applyFont="1" applyFill="1" applyBorder="1" applyAlignment="1" applyProtection="1">
      <alignment horizontal="center" vertical="center"/>
      <protection hidden="1"/>
    </xf>
    <xf numFmtId="0" fontId="8" fillId="4" borderId="50" xfId="0" applyFont="1" applyFill="1" applyBorder="1" applyAlignment="1" applyProtection="1">
      <alignment vertical="center"/>
      <protection hidden="1"/>
    </xf>
    <xf numFmtId="0" fontId="8" fillId="4" borderId="50" xfId="0" applyFont="1" applyFill="1" applyBorder="1" applyAlignment="1" applyProtection="1">
      <alignment horizontal="center" vertical="center"/>
      <protection hidden="1"/>
    </xf>
    <xf numFmtId="0" fontId="8" fillId="4" borderId="51" xfId="0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5" fillId="5" borderId="0" xfId="0" applyFont="1" applyFill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2" fillId="3" borderId="19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6" fillId="3" borderId="3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2" borderId="30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9" fillId="4" borderId="4" xfId="0" applyFont="1" applyFill="1" applyBorder="1" applyAlignment="1" applyProtection="1">
      <alignment horizontal="center"/>
      <protection hidden="1"/>
    </xf>
    <xf numFmtId="0" fontId="9" fillId="4" borderId="6" xfId="0" applyFont="1" applyFill="1" applyBorder="1" applyAlignment="1" applyProtection="1">
      <alignment horizontal="center"/>
      <protection hidden="1"/>
    </xf>
    <xf numFmtId="0" fontId="9" fillId="4" borderId="7" xfId="0" applyFont="1" applyFill="1" applyBorder="1" applyAlignment="1" applyProtection="1">
      <alignment horizontal="center"/>
      <protection hidden="1"/>
    </xf>
    <xf numFmtId="0" fontId="10" fillId="4" borderId="20" xfId="0" applyFont="1" applyFill="1" applyBorder="1" applyAlignment="1" applyProtection="1">
      <alignment horizontal="center"/>
      <protection hidden="1"/>
    </xf>
    <xf numFmtId="0" fontId="10" fillId="4" borderId="21" xfId="0" applyFont="1" applyFill="1" applyBorder="1" applyAlignment="1" applyProtection="1">
      <alignment horizontal="center"/>
      <protection hidden="1"/>
    </xf>
    <xf numFmtId="0" fontId="10" fillId="4" borderId="22" xfId="0" applyFont="1" applyFill="1" applyBorder="1" applyAlignment="1" applyProtection="1">
      <alignment horizontal="center"/>
      <protection hidden="1"/>
    </xf>
    <xf numFmtId="0" fontId="2" fillId="3" borderId="23" xfId="0" applyFont="1" applyFill="1" applyBorder="1" applyAlignment="1" applyProtection="1">
      <alignment horizontal="center" vertical="center"/>
      <protection hidden="1"/>
    </xf>
    <xf numFmtId="0" fontId="2" fillId="3" borderId="19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 applyProtection="1">
      <alignment horizontal="center" vertical="center"/>
      <protection hidden="1"/>
    </xf>
    <xf numFmtId="0" fontId="7" fillId="2" borderId="47" xfId="0" applyFont="1" applyFill="1" applyBorder="1" applyAlignment="1" applyProtection="1">
      <alignment horizontal="center" vertical="center"/>
      <protection hidden="1"/>
    </xf>
    <xf numFmtId="0" fontId="7" fillId="2" borderId="48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21" fillId="5" borderId="38" xfId="0" applyFont="1" applyFill="1" applyBorder="1" applyAlignment="1" applyProtection="1">
      <alignment horizontal="center" vertical="center"/>
      <protection hidden="1"/>
    </xf>
    <xf numFmtId="0" fontId="21" fillId="5" borderId="28" xfId="0" applyFont="1" applyFill="1" applyBorder="1" applyAlignment="1" applyProtection="1">
      <alignment horizontal="center" vertical="center"/>
      <protection hidden="1"/>
    </xf>
    <xf numFmtId="0" fontId="21" fillId="5" borderId="29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34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35" xfId="0" applyFont="1" applyFill="1" applyBorder="1" applyAlignment="1" applyProtection="1">
      <alignment horizontal="center" vertical="center"/>
      <protection hidden="1"/>
    </xf>
    <xf numFmtId="0" fontId="2" fillId="3" borderId="32" xfId="0" applyFont="1" applyFill="1" applyBorder="1" applyAlignment="1" applyProtection="1">
      <alignment horizontal="center" vertical="center"/>
      <protection hidden="1"/>
    </xf>
    <xf numFmtId="0" fontId="2" fillId="3" borderId="33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0" fontId="7" fillId="2" borderId="44" xfId="0" applyFont="1" applyFill="1" applyBorder="1" applyAlignment="1" applyProtection="1">
      <alignment horizontal="center" vertical="center"/>
      <protection hidden="1"/>
    </xf>
    <xf numFmtId="0" fontId="7" fillId="2" borderId="45" xfId="0" applyFont="1" applyFill="1" applyBorder="1" applyAlignment="1" applyProtection="1">
      <alignment horizontal="center" vertical="center"/>
      <protection hidden="1"/>
    </xf>
    <xf numFmtId="0" fontId="9" fillId="4" borderId="40" xfId="0" applyFont="1" applyFill="1" applyBorder="1" applyAlignment="1" applyProtection="1">
      <alignment horizontal="center" vertical="center"/>
      <protection hidden="1"/>
    </xf>
    <xf numFmtId="0" fontId="9" fillId="4" borderId="41" xfId="0" applyFont="1" applyFill="1" applyBorder="1" applyAlignment="1" applyProtection="1">
      <alignment horizontal="center" vertical="center"/>
      <protection hidden="1"/>
    </xf>
    <xf numFmtId="0" fontId="9" fillId="4" borderId="42" xfId="0" applyFont="1" applyFill="1" applyBorder="1" applyAlignment="1" applyProtection="1">
      <alignment horizontal="center" vertical="center"/>
      <protection hidden="1"/>
    </xf>
    <xf numFmtId="0" fontId="2" fillId="3" borderId="20" xfId="0" applyFont="1" applyFill="1" applyBorder="1" applyAlignment="1" applyProtection="1">
      <alignment horizontal="center" vertical="center"/>
      <protection hidden="1"/>
    </xf>
    <xf numFmtId="0" fontId="2" fillId="3" borderId="21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13" fillId="5" borderId="15" xfId="0" applyFont="1" applyFill="1" applyBorder="1" applyAlignment="1" applyProtection="1">
      <alignment horizontal="center" vertical="center"/>
      <protection hidden="1"/>
    </xf>
    <xf numFmtId="0" fontId="13" fillId="5" borderId="28" xfId="0" applyFont="1" applyFill="1" applyBorder="1" applyAlignment="1" applyProtection="1">
      <alignment horizontal="center" vertical="center"/>
      <protection hidden="1"/>
    </xf>
    <xf numFmtId="0" fontId="13" fillId="5" borderId="29" xfId="0" applyFont="1" applyFill="1" applyBorder="1" applyAlignment="1" applyProtection="1">
      <alignment horizontal="center" vertical="center"/>
      <protection hidden="1"/>
    </xf>
    <xf numFmtId="0" fontId="18" fillId="3" borderId="19" xfId="0" applyFont="1" applyFill="1" applyBorder="1" applyAlignment="1" applyProtection="1">
      <alignment horizontal="center" vertical="center"/>
      <protection hidden="1"/>
    </xf>
    <xf numFmtId="0" fontId="18" fillId="3" borderId="39" xfId="0" applyFont="1" applyFill="1" applyBorder="1" applyAlignment="1" applyProtection="1">
      <alignment horizontal="center" vertical="center"/>
      <protection hidden="1"/>
    </xf>
    <xf numFmtId="0" fontId="18" fillId="3" borderId="9" xfId="0" applyFont="1" applyFill="1" applyBorder="1" applyAlignment="1" applyProtection="1">
      <alignment horizontal="center" vertical="center"/>
      <protection hidden="1"/>
    </xf>
    <xf numFmtId="0" fontId="18" fillId="3" borderId="10" xfId="0" applyFont="1" applyFill="1" applyBorder="1" applyAlignment="1" applyProtection="1">
      <alignment horizontal="center" vertical="center"/>
      <protection hidden="1"/>
    </xf>
    <xf numFmtId="0" fontId="2" fillId="5" borderId="38" xfId="0" applyFont="1" applyFill="1" applyBorder="1" applyAlignment="1" applyProtection="1">
      <alignment horizontal="center"/>
      <protection hidden="1"/>
    </xf>
    <xf numFmtId="0" fontId="2" fillId="5" borderId="28" xfId="0" applyFont="1" applyFill="1" applyBorder="1" applyAlignment="1" applyProtection="1">
      <alignment horizontal="center"/>
      <protection hidden="1"/>
    </xf>
    <xf numFmtId="0" fontId="2" fillId="5" borderId="29" xfId="0" applyFont="1" applyFill="1" applyBorder="1" applyAlignment="1" applyProtection="1">
      <alignment horizontal="center"/>
      <protection hidden="1"/>
    </xf>
    <xf numFmtId="0" fontId="13" fillId="2" borderId="19" xfId="0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6" fillId="2" borderId="25" xfId="0" applyFont="1" applyFill="1" applyBorder="1" applyAlignment="1" applyProtection="1">
      <alignment horizontal="center" vertical="center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6" fillId="2" borderId="20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18" xfId="0" applyFont="1" applyFill="1" applyBorder="1" applyAlignment="1" applyProtection="1">
      <alignment horizontal="center" vertical="center"/>
      <protection hidden="1"/>
    </xf>
    <xf numFmtId="0" fontId="6" fillId="3" borderId="17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3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9" fillId="4" borderId="34" xfId="0" applyFont="1" applyFill="1" applyBorder="1" applyAlignment="1" applyProtection="1">
      <alignment horizontal="center" vertical="center"/>
      <protection hidden="1"/>
    </xf>
    <xf numFmtId="0" fontId="9" fillId="4" borderId="36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7" fillId="2" borderId="22" xfId="0" applyFont="1" applyFill="1" applyBorder="1" applyAlignment="1" applyProtection="1">
      <alignment horizontal="center" vertical="center"/>
      <protection hidden="1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36" xfId="0" applyFont="1" applyFill="1" applyBorder="1" applyAlignment="1" applyProtection="1">
      <alignment horizontal="center" vertical="center"/>
      <protection hidden="1"/>
    </xf>
    <xf numFmtId="0" fontId="18" fillId="3" borderId="31" xfId="0" applyFont="1" applyFill="1" applyBorder="1" applyAlignment="1" applyProtection="1">
      <alignment horizontal="center" vertical="center"/>
      <protection hidden="1"/>
    </xf>
    <xf numFmtId="0" fontId="18" fillId="3" borderId="32" xfId="0" applyFont="1" applyFill="1" applyBorder="1" applyAlignment="1" applyProtection="1">
      <alignment horizontal="center" vertical="center"/>
      <protection hidden="1"/>
    </xf>
    <xf numFmtId="0" fontId="18" fillId="3" borderId="37" xfId="0" applyFont="1" applyFill="1" applyBorder="1" applyAlignment="1" applyProtection="1">
      <alignment horizontal="center" vertical="center"/>
      <protection hidden="1"/>
    </xf>
    <xf numFmtId="0" fontId="18" fillId="3" borderId="25" xfId="0" applyFont="1" applyFill="1" applyBorder="1" applyAlignment="1" applyProtection="1">
      <alignment horizontal="center" vertical="center"/>
      <protection hidden="1"/>
    </xf>
    <xf numFmtId="0" fontId="18" fillId="3" borderId="21" xfId="0" applyFont="1" applyFill="1" applyBorder="1" applyAlignment="1" applyProtection="1">
      <alignment horizontal="center" vertical="center"/>
      <protection hidden="1"/>
    </xf>
    <xf numFmtId="0" fontId="18" fillId="3" borderId="22" xfId="0" applyFont="1" applyFill="1" applyBorder="1" applyAlignment="1" applyProtection="1">
      <alignment horizontal="center" vertical="center"/>
      <protection hidden="1"/>
    </xf>
    <xf numFmtId="0" fontId="20" fillId="5" borderId="40" xfId="0" applyFont="1" applyFill="1" applyBorder="1" applyAlignment="1" applyProtection="1">
      <alignment horizontal="center" vertical="center"/>
      <protection hidden="1"/>
    </xf>
    <xf numFmtId="0" fontId="20" fillId="5" borderId="41" xfId="0" applyFont="1" applyFill="1" applyBorder="1" applyAlignment="1" applyProtection="1">
      <alignment horizontal="center" vertical="center"/>
      <protection hidden="1"/>
    </xf>
    <xf numFmtId="0" fontId="20" fillId="5" borderId="42" xfId="0" applyFont="1" applyFill="1" applyBorder="1" applyAlignment="1" applyProtection="1">
      <alignment horizontal="center" vertical="center"/>
      <protection hidden="1"/>
    </xf>
    <xf numFmtId="0" fontId="20" fillId="5" borderId="43" xfId="0" applyFont="1" applyFill="1" applyBorder="1" applyAlignment="1" applyProtection="1">
      <alignment horizontal="center" vertical="center"/>
      <protection hidden="1"/>
    </xf>
    <xf numFmtId="0" fontId="20" fillId="5" borderId="44" xfId="0" applyFont="1" applyFill="1" applyBorder="1" applyAlignment="1" applyProtection="1">
      <alignment horizontal="center" vertical="center"/>
      <protection hidden="1"/>
    </xf>
    <xf numFmtId="0" fontId="20" fillId="5" borderId="45" xfId="0" applyFont="1" applyFill="1" applyBorder="1" applyAlignment="1" applyProtection="1">
      <alignment horizontal="center" vertical="center"/>
      <protection hidden="1"/>
    </xf>
    <xf numFmtId="0" fontId="13" fillId="5" borderId="51" xfId="0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 vertical="center"/>
      <protection hidden="1"/>
    </xf>
    <xf numFmtId="0" fontId="13" fillId="5" borderId="53" xfId="0" applyFont="1" applyFill="1" applyBorder="1" applyAlignment="1" applyProtection="1">
      <alignment horizontal="center" vertical="center"/>
      <protection hidden="1"/>
    </xf>
    <xf numFmtId="0" fontId="2" fillId="5" borderId="54" xfId="0" applyFont="1" applyFill="1" applyBorder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center"/>
      <protection hidden="1"/>
    </xf>
    <xf numFmtId="0" fontId="2" fillId="5" borderId="53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6" fillId="3" borderId="27" xfId="0" applyFont="1" applyFill="1" applyBorder="1" applyAlignment="1" applyProtection="1">
      <alignment horizontal="center" vertical="center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13" fillId="2" borderId="10" xfId="0" applyFont="1" applyFill="1" applyBorder="1" applyAlignment="1" applyProtection="1">
      <alignment horizontal="left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0" fontId="6" fillId="3" borderId="52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left" vertical="center"/>
      <protection hidden="1"/>
    </xf>
    <xf numFmtId="0" fontId="13" fillId="2" borderId="7" xfId="0" applyFont="1" applyFill="1" applyBorder="1" applyAlignment="1" applyProtection="1">
      <alignment horizontal="left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52" xfId="0" applyFont="1" applyFill="1" applyBorder="1" applyAlignment="1" applyProtection="1">
      <alignment horizontal="center" vertical="center" wrapText="1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91C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P84"/>
  <sheetViews>
    <sheetView tabSelected="1" topLeftCell="B1" zoomScale="120" zoomScaleNormal="120" workbookViewId="0">
      <selection activeCell="G15" sqref="G15"/>
    </sheetView>
  </sheetViews>
  <sheetFormatPr baseColWidth="10" defaultColWidth="10.83203125" defaultRowHeight="16" x14ac:dyDescent="0.2"/>
  <cols>
    <col min="1" max="1" width="9.33203125" style="1" hidden="1" customWidth="1"/>
    <col min="2" max="2" width="9.33203125" style="1" customWidth="1"/>
    <col min="3" max="3" width="3" style="1" customWidth="1"/>
    <col min="4" max="4" width="6.83203125" style="3" hidden="1" customWidth="1"/>
    <col min="5" max="5" width="8.1640625" style="3" hidden="1" customWidth="1"/>
    <col min="6" max="6" width="3.5" style="6" customWidth="1"/>
    <col min="7" max="7" width="45.83203125" style="2" customWidth="1"/>
    <col min="8" max="8" width="6" style="3" customWidth="1"/>
    <col min="9" max="9" width="6.33203125" style="3" customWidth="1"/>
    <col min="10" max="10" width="8.6640625" style="3" customWidth="1"/>
    <col min="11" max="11" width="7.1640625" style="1" customWidth="1"/>
    <col min="12" max="12" width="5" style="1" hidden="1" customWidth="1"/>
    <col min="13" max="13" width="9.1640625" style="3" customWidth="1"/>
    <col min="14" max="14" width="10.1640625" style="1" customWidth="1"/>
    <col min="15" max="15" width="3.33203125" style="1" hidden="1" customWidth="1"/>
    <col min="16" max="16" width="7" style="1" hidden="1" customWidth="1"/>
    <col min="17" max="17" width="40.6640625" style="1" customWidth="1"/>
    <col min="18" max="16384" width="10.83203125" style="1"/>
  </cols>
  <sheetData>
    <row r="3" spans="6:13" ht="17" thickBot="1" x14ac:dyDescent="0.25"/>
    <row r="4" spans="6:13" ht="20" customHeight="1" x14ac:dyDescent="0.2">
      <c r="F4" s="87" t="s">
        <v>0</v>
      </c>
      <c r="G4" s="88"/>
      <c r="H4" s="88"/>
      <c r="I4" s="88"/>
      <c r="J4" s="88"/>
      <c r="K4" s="88"/>
      <c r="L4" s="88"/>
      <c r="M4" s="89"/>
    </row>
    <row r="5" spans="6:13" ht="20" customHeight="1" thickBot="1" x14ac:dyDescent="0.25">
      <c r="F5" s="90" t="s">
        <v>48</v>
      </c>
      <c r="G5" s="91"/>
      <c r="H5" s="91"/>
      <c r="I5" s="91"/>
      <c r="J5" s="91"/>
      <c r="K5" s="91"/>
      <c r="L5" s="91"/>
      <c r="M5" s="92"/>
    </row>
    <row r="6" spans="6:13" ht="21" customHeight="1" x14ac:dyDescent="0.2">
      <c r="F6" s="93" t="s">
        <v>1</v>
      </c>
      <c r="G6" s="94"/>
      <c r="H6" s="95" t="s">
        <v>43</v>
      </c>
      <c r="I6" s="96"/>
      <c r="J6" s="96"/>
      <c r="K6" s="96"/>
      <c r="L6" s="96"/>
      <c r="M6" s="97"/>
    </row>
    <row r="7" spans="6:13" ht="21" customHeight="1" x14ac:dyDescent="0.2">
      <c r="F7" s="82" t="s">
        <v>2</v>
      </c>
      <c r="G7" s="83"/>
      <c r="H7" s="84" t="s">
        <v>44</v>
      </c>
      <c r="I7" s="85"/>
      <c r="J7" s="85"/>
      <c r="K7" s="85"/>
      <c r="L7" s="85"/>
      <c r="M7" s="86"/>
    </row>
    <row r="8" spans="6:13" ht="21" customHeight="1" x14ac:dyDescent="0.2">
      <c r="F8" s="82" t="s">
        <v>3</v>
      </c>
      <c r="G8" s="83"/>
      <c r="H8" s="84" t="s">
        <v>44</v>
      </c>
      <c r="I8" s="85"/>
      <c r="J8" s="85"/>
      <c r="K8" s="85"/>
      <c r="L8" s="85"/>
      <c r="M8" s="86"/>
    </row>
    <row r="9" spans="6:13" ht="21" customHeight="1" thickBot="1" x14ac:dyDescent="0.25">
      <c r="F9" s="98" t="s">
        <v>4</v>
      </c>
      <c r="G9" s="99"/>
      <c r="H9" s="100" t="s">
        <v>44</v>
      </c>
      <c r="I9" s="101"/>
      <c r="J9" s="101"/>
      <c r="K9" s="101"/>
      <c r="L9" s="101"/>
      <c r="M9" s="102"/>
    </row>
    <row r="10" spans="6:13" ht="17" thickBot="1" x14ac:dyDescent="0.25">
      <c r="F10" s="103" t="s">
        <v>49</v>
      </c>
      <c r="G10" s="104"/>
      <c r="H10" s="104"/>
      <c r="I10" s="104"/>
      <c r="J10" s="104"/>
      <c r="K10" s="104"/>
      <c r="L10" s="104"/>
      <c r="M10" s="105"/>
    </row>
    <row r="11" spans="6:13" ht="20" customHeight="1" x14ac:dyDescent="0.25">
      <c r="F11" s="76" t="s">
        <v>5</v>
      </c>
      <c r="G11" s="77"/>
      <c r="H11" s="77"/>
      <c r="I11" s="77"/>
      <c r="J11" s="77"/>
      <c r="K11" s="77"/>
      <c r="L11" s="77"/>
      <c r="M11" s="78"/>
    </row>
    <row r="12" spans="6:13" ht="16" customHeight="1" thickBot="1" x14ac:dyDescent="0.25">
      <c r="F12" s="79" t="s">
        <v>6</v>
      </c>
      <c r="G12" s="80"/>
      <c r="H12" s="80"/>
      <c r="I12" s="80"/>
      <c r="J12" s="80"/>
      <c r="K12" s="80"/>
      <c r="L12" s="80"/>
      <c r="M12" s="81"/>
    </row>
    <row r="14" spans="6:13" x14ac:dyDescent="0.2">
      <c r="F14" s="10" t="s">
        <v>7</v>
      </c>
      <c r="G14" s="10" t="s">
        <v>8</v>
      </c>
    </row>
    <row r="15" spans="6:13" ht="20" customHeight="1" x14ac:dyDescent="0.2">
      <c r="F15" s="65">
        <v>1</v>
      </c>
      <c r="G15" s="13"/>
    </row>
    <row r="16" spans="6:13" ht="20" customHeight="1" x14ac:dyDescent="0.2">
      <c r="F16" s="9">
        <v>2</v>
      </c>
      <c r="G16" s="14"/>
    </row>
    <row r="17" spans="6:7" ht="20" customHeight="1" x14ac:dyDescent="0.2">
      <c r="F17" s="65">
        <v>3</v>
      </c>
      <c r="G17" s="13"/>
    </row>
    <row r="18" spans="6:7" ht="20" customHeight="1" x14ac:dyDescent="0.2">
      <c r="F18" s="9">
        <v>4</v>
      </c>
      <c r="G18" s="14"/>
    </row>
    <row r="19" spans="6:7" ht="20" customHeight="1" x14ac:dyDescent="0.2">
      <c r="F19" s="65">
        <v>5</v>
      </c>
      <c r="G19" s="13"/>
    </row>
    <row r="20" spans="6:7" ht="20" customHeight="1" x14ac:dyDescent="0.2">
      <c r="F20" s="9">
        <v>6</v>
      </c>
      <c r="G20" s="14"/>
    </row>
    <row r="21" spans="6:7" ht="20" customHeight="1" x14ac:dyDescent="0.2">
      <c r="F21" s="65">
        <v>7</v>
      </c>
      <c r="G21" s="13"/>
    </row>
    <row r="22" spans="6:7" ht="20" customHeight="1" x14ac:dyDescent="0.2">
      <c r="F22" s="9">
        <v>8</v>
      </c>
      <c r="G22" s="14"/>
    </row>
    <row r="23" spans="6:7" ht="20" customHeight="1" x14ac:dyDescent="0.2">
      <c r="F23" s="65">
        <v>9</v>
      </c>
      <c r="G23" s="13"/>
    </row>
    <row r="24" spans="6:7" ht="20" customHeight="1" x14ac:dyDescent="0.2">
      <c r="F24" s="9">
        <v>10</v>
      </c>
      <c r="G24" s="14"/>
    </row>
    <row r="25" spans="6:7" ht="20" customHeight="1" x14ac:dyDescent="0.2">
      <c r="F25" s="65">
        <v>11</v>
      </c>
      <c r="G25" s="13"/>
    </row>
    <row r="26" spans="6:7" ht="20" customHeight="1" x14ac:dyDescent="0.2">
      <c r="F26" s="9">
        <v>12</v>
      </c>
      <c r="G26" s="14"/>
    </row>
    <row r="27" spans="6:7" ht="20" customHeight="1" x14ac:dyDescent="0.2">
      <c r="F27" s="65">
        <v>13</v>
      </c>
      <c r="G27" s="13"/>
    </row>
    <row r="28" spans="6:7" ht="20" customHeight="1" x14ac:dyDescent="0.2">
      <c r="F28" s="9">
        <v>14</v>
      </c>
      <c r="G28" s="14"/>
    </row>
    <row r="29" spans="6:7" ht="20" customHeight="1" x14ac:dyDescent="0.2">
      <c r="F29" s="65">
        <v>15</v>
      </c>
      <c r="G29" s="13"/>
    </row>
    <row r="30" spans="6:7" ht="20" customHeight="1" x14ac:dyDescent="0.2">
      <c r="F30" s="9">
        <v>16</v>
      </c>
      <c r="G30" s="14"/>
    </row>
    <row r="31" spans="6:7" ht="20" customHeight="1" x14ac:dyDescent="0.2">
      <c r="F31" s="65">
        <v>17</v>
      </c>
      <c r="G31" s="13"/>
    </row>
    <row r="32" spans="6:7" ht="20" customHeight="1" x14ac:dyDescent="0.2">
      <c r="F32" s="9">
        <v>18</v>
      </c>
      <c r="G32" s="14"/>
    </row>
    <row r="33" spans="6:7" ht="20" customHeight="1" x14ac:dyDescent="0.2">
      <c r="F33" s="65">
        <v>19</v>
      </c>
      <c r="G33" s="13"/>
    </row>
    <row r="34" spans="6:7" ht="20" customHeight="1" x14ac:dyDescent="0.2">
      <c r="F34" s="9">
        <v>20</v>
      </c>
      <c r="G34" s="14"/>
    </row>
    <row r="35" spans="6:7" ht="20" customHeight="1" x14ac:dyDescent="0.2">
      <c r="F35" s="65">
        <v>21</v>
      </c>
      <c r="G35" s="13"/>
    </row>
    <row r="36" spans="6:7" ht="20" customHeight="1" x14ac:dyDescent="0.2">
      <c r="F36" s="9">
        <v>22</v>
      </c>
      <c r="G36" s="14"/>
    </row>
    <row r="37" spans="6:7" ht="20" customHeight="1" x14ac:dyDescent="0.2">
      <c r="F37" s="65">
        <v>23</v>
      </c>
      <c r="G37" s="13"/>
    </row>
    <row r="38" spans="6:7" ht="20" customHeight="1" x14ac:dyDescent="0.2">
      <c r="F38" s="9">
        <v>24</v>
      </c>
      <c r="G38" s="14"/>
    </row>
    <row r="39" spans="6:7" ht="20" customHeight="1" x14ac:dyDescent="0.2">
      <c r="F39" s="65">
        <v>25</v>
      </c>
      <c r="G39" s="13"/>
    </row>
    <row r="40" spans="6:7" ht="20" customHeight="1" x14ac:dyDescent="0.2">
      <c r="F40" s="9">
        <v>26</v>
      </c>
      <c r="G40" s="14"/>
    </row>
    <row r="41" spans="6:7" ht="20" customHeight="1" x14ac:dyDescent="0.2">
      <c r="F41" s="65">
        <v>27</v>
      </c>
      <c r="G41" s="13"/>
    </row>
    <row r="42" spans="6:7" ht="20" customHeight="1" x14ac:dyDescent="0.2">
      <c r="F42" s="9">
        <v>28</v>
      </c>
      <c r="G42" s="14"/>
    </row>
    <row r="43" spans="6:7" ht="20" customHeight="1" x14ac:dyDescent="0.2">
      <c r="F43" s="65">
        <v>29</v>
      </c>
      <c r="G43" s="13"/>
    </row>
    <row r="44" spans="6:7" ht="20" customHeight="1" x14ac:dyDescent="0.2">
      <c r="F44" s="9">
        <v>30</v>
      </c>
      <c r="G44" s="14"/>
    </row>
    <row r="45" spans="6:7" ht="20" customHeight="1" x14ac:dyDescent="0.2">
      <c r="F45" s="65">
        <v>31</v>
      </c>
      <c r="G45" s="13"/>
    </row>
    <row r="46" spans="6:7" ht="20" customHeight="1" x14ac:dyDescent="0.2">
      <c r="F46" s="9">
        <v>32</v>
      </c>
      <c r="G46" s="14"/>
    </row>
    <row r="47" spans="6:7" ht="20" customHeight="1" x14ac:dyDescent="0.2">
      <c r="F47" s="65">
        <v>33</v>
      </c>
      <c r="G47" s="13"/>
    </row>
    <row r="48" spans="6:7" ht="20" customHeight="1" x14ac:dyDescent="0.2">
      <c r="F48" s="9">
        <v>34</v>
      </c>
      <c r="G48" s="14"/>
    </row>
    <row r="49" spans="6:7" ht="20" customHeight="1" x14ac:dyDescent="0.2">
      <c r="F49" s="65">
        <v>35</v>
      </c>
      <c r="G49" s="13"/>
    </row>
    <row r="50" spans="6:7" ht="20" customHeight="1" x14ac:dyDescent="0.2">
      <c r="F50" s="9">
        <v>36</v>
      </c>
      <c r="G50" s="14"/>
    </row>
    <row r="51" spans="6:7" ht="20" customHeight="1" x14ac:dyDescent="0.2">
      <c r="F51" s="65">
        <v>37</v>
      </c>
      <c r="G51" s="13"/>
    </row>
    <row r="52" spans="6:7" ht="20" customHeight="1" x14ac:dyDescent="0.2">
      <c r="F52" s="9">
        <v>38</v>
      </c>
      <c r="G52" s="14"/>
    </row>
    <row r="53" spans="6:7" ht="20" customHeight="1" x14ac:dyDescent="0.2">
      <c r="F53" s="65">
        <v>39</v>
      </c>
      <c r="G53" s="13"/>
    </row>
    <row r="54" spans="6:7" ht="20" customHeight="1" x14ac:dyDescent="0.2">
      <c r="F54" s="9">
        <v>40</v>
      </c>
      <c r="G54" s="14"/>
    </row>
    <row r="55" spans="6:7" ht="20" customHeight="1" x14ac:dyDescent="0.2">
      <c r="F55" s="65">
        <v>41</v>
      </c>
      <c r="G55" s="13"/>
    </row>
    <row r="56" spans="6:7" ht="20" customHeight="1" x14ac:dyDescent="0.2">
      <c r="F56" s="9">
        <v>42</v>
      </c>
      <c r="G56" s="14"/>
    </row>
    <row r="57" spans="6:7" ht="20" customHeight="1" x14ac:dyDescent="0.2">
      <c r="F57" s="65">
        <v>43</v>
      </c>
      <c r="G57" s="13"/>
    </row>
    <row r="58" spans="6:7" ht="20" customHeight="1" x14ac:dyDescent="0.2">
      <c r="F58" s="9">
        <v>44</v>
      </c>
      <c r="G58" s="14"/>
    </row>
    <row r="59" spans="6:7" ht="20" customHeight="1" x14ac:dyDescent="0.2">
      <c r="F59" s="65">
        <v>45</v>
      </c>
      <c r="G59" s="13"/>
    </row>
    <row r="60" spans="6:7" ht="20" customHeight="1" x14ac:dyDescent="0.2">
      <c r="F60" s="9">
        <v>46</v>
      </c>
      <c r="G60" s="14"/>
    </row>
    <row r="61" spans="6:7" ht="20" customHeight="1" x14ac:dyDescent="0.2">
      <c r="F61" s="65">
        <v>47</v>
      </c>
      <c r="G61" s="13"/>
    </row>
    <row r="62" spans="6:7" ht="20" customHeight="1" x14ac:dyDescent="0.2">
      <c r="F62" s="9">
        <v>48</v>
      </c>
      <c r="G62" s="14"/>
    </row>
    <row r="63" spans="6:7" ht="20" customHeight="1" x14ac:dyDescent="0.2">
      <c r="F63" s="65">
        <v>49</v>
      </c>
      <c r="G63" s="13"/>
    </row>
    <row r="64" spans="6:7" ht="20" customHeight="1" x14ac:dyDescent="0.2">
      <c r="F64" s="9">
        <v>50</v>
      </c>
      <c r="G64" s="14"/>
    </row>
    <row r="65" spans="6:7" ht="20" customHeight="1" x14ac:dyDescent="0.2">
      <c r="F65" s="65">
        <v>51</v>
      </c>
      <c r="G65" s="13"/>
    </row>
    <row r="66" spans="6:7" ht="20" customHeight="1" x14ac:dyDescent="0.2">
      <c r="F66" s="9">
        <v>52</v>
      </c>
      <c r="G66" s="14"/>
    </row>
    <row r="67" spans="6:7" ht="20" customHeight="1" x14ac:dyDescent="0.2">
      <c r="F67" s="65">
        <v>53</v>
      </c>
      <c r="G67" s="13"/>
    </row>
    <row r="68" spans="6:7" ht="20" customHeight="1" x14ac:dyDescent="0.2">
      <c r="F68" s="9">
        <v>54</v>
      </c>
      <c r="G68" s="14"/>
    </row>
    <row r="69" spans="6:7" ht="20" customHeight="1" x14ac:dyDescent="0.2">
      <c r="F69" s="65">
        <v>55</v>
      </c>
      <c r="G69" s="13"/>
    </row>
    <row r="70" spans="6:7" ht="20" customHeight="1" x14ac:dyDescent="0.2">
      <c r="F70" s="9">
        <v>56</v>
      </c>
      <c r="G70" s="14"/>
    </row>
    <row r="71" spans="6:7" ht="20" customHeight="1" x14ac:dyDescent="0.2">
      <c r="F71" s="65">
        <v>57</v>
      </c>
      <c r="G71" s="13"/>
    </row>
    <row r="72" spans="6:7" ht="20" customHeight="1" x14ac:dyDescent="0.2">
      <c r="F72" s="9">
        <v>58</v>
      </c>
      <c r="G72" s="14"/>
    </row>
    <row r="73" spans="6:7" ht="20" customHeight="1" x14ac:dyDescent="0.2">
      <c r="F73" s="65">
        <v>59</v>
      </c>
      <c r="G73" s="13"/>
    </row>
    <row r="74" spans="6:7" ht="20" customHeight="1" x14ac:dyDescent="0.2">
      <c r="F74" s="9">
        <v>60</v>
      </c>
      <c r="G74" s="14"/>
    </row>
    <row r="75" spans="6:7" ht="20" customHeight="1" x14ac:dyDescent="0.2">
      <c r="F75" s="65">
        <v>61</v>
      </c>
      <c r="G75" s="13"/>
    </row>
    <row r="76" spans="6:7" ht="20" customHeight="1" x14ac:dyDescent="0.2">
      <c r="F76" s="9">
        <v>62</v>
      </c>
      <c r="G76" s="14"/>
    </row>
    <row r="77" spans="6:7" ht="20" customHeight="1" x14ac:dyDescent="0.2">
      <c r="F77" s="65">
        <v>63</v>
      </c>
      <c r="G77" s="13"/>
    </row>
    <row r="78" spans="6:7" ht="20" customHeight="1" x14ac:dyDescent="0.2">
      <c r="F78" s="9">
        <v>64</v>
      </c>
      <c r="G78" s="14"/>
    </row>
    <row r="79" spans="6:7" ht="20" customHeight="1" x14ac:dyDescent="0.2">
      <c r="F79" s="65">
        <v>65</v>
      </c>
      <c r="G79" s="13"/>
    </row>
    <row r="80" spans="6:7" ht="20" customHeight="1" x14ac:dyDescent="0.2">
      <c r="F80" s="9">
        <v>66</v>
      </c>
      <c r="G80" s="14"/>
    </row>
    <row r="81" spans="6:7" ht="20" customHeight="1" x14ac:dyDescent="0.2">
      <c r="F81" s="65">
        <v>67</v>
      </c>
      <c r="G81" s="13"/>
    </row>
    <row r="82" spans="6:7" ht="20" customHeight="1" x14ac:dyDescent="0.2">
      <c r="F82" s="9">
        <v>68</v>
      </c>
      <c r="G82" s="14"/>
    </row>
    <row r="83" spans="6:7" ht="20" customHeight="1" x14ac:dyDescent="0.2">
      <c r="F83" s="65">
        <v>69</v>
      </c>
      <c r="G83" s="13"/>
    </row>
    <row r="84" spans="6:7" ht="20" customHeight="1" x14ac:dyDescent="0.2">
      <c r="F84" s="9">
        <v>70</v>
      </c>
      <c r="G84" s="14"/>
    </row>
  </sheetData>
  <sheetProtection algorithmName="SHA-512" hashValue="He9PurK/8aG7cmlMKYyK545edNTSkR4tIbM588gj84T9aAE87iCYjA2+IJCyxpV8rA1wyNtyedpS3gDRCEitsw==" saltValue="heyHczf98XbGed6ji8rw9w==" spinCount="100000" sheet="1" objects="1" scenarios="1" selectLockedCells="1"/>
  <mergeCells count="13">
    <mergeCell ref="F11:M11"/>
    <mergeCell ref="F12:M12"/>
    <mergeCell ref="F8:G8"/>
    <mergeCell ref="H8:M8"/>
    <mergeCell ref="F4:M4"/>
    <mergeCell ref="F5:M5"/>
    <mergeCell ref="F6:G6"/>
    <mergeCell ref="H6:M6"/>
    <mergeCell ref="F7:G7"/>
    <mergeCell ref="H7:M7"/>
    <mergeCell ref="F9:G9"/>
    <mergeCell ref="H9:M9"/>
    <mergeCell ref="F10:M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Y110"/>
  <sheetViews>
    <sheetView topLeftCell="B86" zoomScale="120" zoomScaleNormal="120" workbookViewId="0">
      <selection activeCell="G11" sqref="G11"/>
    </sheetView>
  </sheetViews>
  <sheetFormatPr baseColWidth="10" defaultColWidth="10.83203125" defaultRowHeight="16" x14ac:dyDescent="0.2"/>
  <cols>
    <col min="1" max="1" width="9.33203125" style="1" hidden="1" customWidth="1"/>
    <col min="2" max="2" width="5" style="29" customWidth="1"/>
    <col min="3" max="3" width="3" style="29" customWidth="1"/>
    <col min="4" max="4" width="6.83203125" style="3" hidden="1" customWidth="1"/>
    <col min="5" max="5" width="7" style="3" hidden="1" customWidth="1"/>
    <col min="6" max="6" width="3.5" style="6" customWidth="1"/>
    <col min="7" max="7" width="34.33203125" style="2" customWidth="1"/>
    <col min="8" max="8" width="10.83203125" style="2" customWidth="1"/>
    <col min="9" max="9" width="6" style="3" customWidth="1"/>
    <col min="10" max="10" width="6.33203125" style="3" customWidth="1"/>
    <col min="11" max="11" width="8.6640625" style="3" customWidth="1"/>
    <col min="12" max="12" width="6.6640625" style="1" customWidth="1"/>
    <col min="13" max="13" width="8.5" style="1" hidden="1" customWidth="1"/>
    <col min="14" max="14" width="9.1640625" style="3" customWidth="1"/>
    <col min="15" max="15" width="11" style="2" customWidth="1"/>
    <col min="16" max="16" width="3.33203125" style="1" hidden="1" customWidth="1"/>
    <col min="17" max="17" width="16.5" style="1" hidden="1" customWidth="1"/>
    <col min="18" max="19" width="10.83203125" style="1"/>
    <col min="20" max="21" width="10.83203125" style="29"/>
    <col min="22" max="22" width="10.83203125" style="1"/>
    <col min="23" max="25" width="10.83203125" style="34"/>
    <col min="26" max="16384" width="10.83203125" style="1"/>
  </cols>
  <sheetData>
    <row r="1" spans="1:25" ht="17" thickBot="1" x14ac:dyDescent="0.25"/>
    <row r="2" spans="1:25" ht="20" customHeight="1" x14ac:dyDescent="0.2">
      <c r="F2" s="156" t="s">
        <v>0</v>
      </c>
      <c r="G2" s="157"/>
      <c r="H2" s="157"/>
      <c r="I2" s="157"/>
      <c r="J2" s="157"/>
      <c r="K2" s="157"/>
      <c r="L2" s="157"/>
      <c r="M2" s="157"/>
      <c r="N2" s="157"/>
      <c r="O2" s="158"/>
      <c r="U2" s="29" t="s">
        <v>9</v>
      </c>
    </row>
    <row r="3" spans="1:25" ht="20" customHeight="1" thickBot="1" x14ac:dyDescent="0.25">
      <c r="F3" s="159" t="str">
        <f>'NOMINATIVI - master'!F5</f>
        <v>CAMPIONATO NAZIONALE ASC - 21.09.2025 - Palafiom Taranto</v>
      </c>
      <c r="G3" s="160"/>
      <c r="H3" s="160"/>
      <c r="I3" s="160"/>
      <c r="J3" s="160"/>
      <c r="K3" s="160"/>
      <c r="L3" s="160"/>
      <c r="M3" s="160"/>
      <c r="N3" s="160"/>
      <c r="O3" s="161"/>
      <c r="U3" s="29" t="s">
        <v>10</v>
      </c>
    </row>
    <row r="4" spans="1:25" ht="20" customHeight="1" x14ac:dyDescent="0.2">
      <c r="F4" s="106" t="s">
        <v>11</v>
      </c>
      <c r="G4" s="107"/>
      <c r="H4" s="108"/>
      <c r="I4" s="162" t="s">
        <v>36</v>
      </c>
      <c r="J4" s="107"/>
      <c r="K4" s="107"/>
      <c r="L4" s="107"/>
      <c r="M4" s="107"/>
      <c r="N4" s="107"/>
      <c r="O4" s="163"/>
      <c r="U4" s="29" t="s">
        <v>12</v>
      </c>
    </row>
    <row r="5" spans="1:25" ht="21" customHeight="1" x14ac:dyDescent="0.2">
      <c r="F5" s="109" t="s">
        <v>1</v>
      </c>
      <c r="G5" s="110"/>
      <c r="H5" s="111"/>
      <c r="I5" s="164" t="str">
        <f>'NOMINATIVI - master'!H6</f>
        <v>scrivi qui (minuscolo)</v>
      </c>
      <c r="J5" s="165"/>
      <c r="K5" s="165"/>
      <c r="L5" s="165"/>
      <c r="M5" s="165"/>
      <c r="N5" s="165"/>
      <c r="O5" s="166"/>
      <c r="U5" s="29" t="s">
        <v>13</v>
      </c>
    </row>
    <row r="6" spans="1:25" ht="21" customHeight="1" x14ac:dyDescent="0.2">
      <c r="F6" s="109" t="s">
        <v>2</v>
      </c>
      <c r="G6" s="110"/>
      <c r="H6" s="111"/>
      <c r="I6" s="164" t="str">
        <f>'NOMINATIVI - master'!H7</f>
        <v xml:space="preserve">SCRIVI QUI  </v>
      </c>
      <c r="J6" s="165"/>
      <c r="K6" s="165"/>
      <c r="L6" s="165"/>
      <c r="M6" s="165"/>
      <c r="N6" s="165"/>
      <c r="O6" s="166"/>
    </row>
    <row r="7" spans="1:25" ht="21" customHeight="1" x14ac:dyDescent="0.2">
      <c r="F7" s="109" t="s">
        <v>3</v>
      </c>
      <c r="G7" s="110"/>
      <c r="H7" s="111"/>
      <c r="I7" s="164" t="str">
        <f>'NOMINATIVI - master'!H8</f>
        <v xml:space="preserve">SCRIVI QUI  </v>
      </c>
      <c r="J7" s="165"/>
      <c r="K7" s="165"/>
      <c r="L7" s="165"/>
      <c r="M7" s="165"/>
      <c r="N7" s="165"/>
      <c r="O7" s="166"/>
    </row>
    <row r="8" spans="1:25" ht="21" customHeight="1" thickBot="1" x14ac:dyDescent="0.25">
      <c r="F8" s="119" t="s">
        <v>4</v>
      </c>
      <c r="G8" s="120"/>
      <c r="H8" s="121"/>
      <c r="I8" s="167" t="str">
        <f>'NOMINATIVI - master'!H9</f>
        <v xml:space="preserve">SCRIVI QUI  </v>
      </c>
      <c r="J8" s="168"/>
      <c r="K8" s="168"/>
      <c r="L8" s="168"/>
      <c r="M8" s="168"/>
      <c r="N8" s="168"/>
      <c r="O8" s="169"/>
    </row>
    <row r="9" spans="1:25" ht="17" thickBot="1" x14ac:dyDescent="0.25"/>
    <row r="10" spans="1:25" ht="20" customHeight="1" thickBot="1" x14ac:dyDescent="0.25">
      <c r="F10" s="15" t="s">
        <v>7</v>
      </c>
      <c r="G10" s="32" t="s">
        <v>37</v>
      </c>
      <c r="H10" s="16" t="s">
        <v>17</v>
      </c>
      <c r="I10" s="16" t="s">
        <v>18</v>
      </c>
      <c r="J10" s="16" t="s">
        <v>19</v>
      </c>
      <c r="K10" s="33" t="s">
        <v>20</v>
      </c>
      <c r="L10" s="122" t="s">
        <v>21</v>
      </c>
      <c r="M10" s="123"/>
      <c r="N10" s="123"/>
      <c r="O10" s="124"/>
      <c r="P10" s="1" t="s">
        <v>22</v>
      </c>
      <c r="Q10" s="1">
        <v>2021</v>
      </c>
      <c r="R10" s="129" t="s">
        <v>38</v>
      </c>
      <c r="S10" s="130"/>
      <c r="T10" s="130"/>
      <c r="U10" s="131"/>
    </row>
    <row r="11" spans="1:25" s="4" customFormat="1" ht="15" customHeight="1" x14ac:dyDescent="0.2">
      <c r="A11" s="1" t="s">
        <v>23</v>
      </c>
      <c r="B11" s="29"/>
      <c r="C11" s="29"/>
      <c r="D11" s="3">
        <f t="shared" ref="D11:D42" si="0">2024-E11</f>
        <v>3</v>
      </c>
      <c r="E11" s="3">
        <v>2021</v>
      </c>
      <c r="F11" s="142">
        <v>1</v>
      </c>
      <c r="G11" s="28"/>
      <c r="H11" s="30"/>
      <c r="I11" s="31"/>
      <c r="J11" s="23"/>
      <c r="K11" s="12" t="b">
        <f>IF(OR(J11=$E$11,J11=$E$12),"U6",IF(OR(J11=$E$13,J11=$E$14),"U8",IF(OR(J11=$E$15,J11=$E$16),"U10",IF(OR(J11=$E$17,J11=$E$18),"U12",IF(OR(J11=$E$19,J11=$E$20),"U14",IF(OR(J11=$E$21,J11=$E$22),"U16",IF(OR(J11=$E$23,J11=$E$24),"U18",IF(OR(J11=$E$25,J11=$E$26,J11=$E$27),"U21",IF(OR(J11=$E$28,J11=$E$29,J11=$E$30,J11=$E$31,J11=$E$32,J11=$E$33,J11=$E$34,J11=$E$35,J11=$E$36,J11=$E$37,J11=$E$38,J11=$E$39,J11=$E$40,J11=$E$41),"ADULTS",IF(OR(J11=$E$42,J11=$E$43,J11=$E$44,J11=$E$45,J11=$E$46),"MASTER1",IF(OR(J11=$E$47,J11=$E$48,J11=$E$49,J11=$E$50,J11=$E$51),"MASTER2",IF(OR(J11=$E$52,J11=$E$53,J11=$E$54,J11=$E$55,J11=$E$56),"MASTER3",IF(OR(J11=$E$57,J11=$E$58,J11=$E$59,J11=$E$60,J11=$E$61),"MASTER4")))))))))))))</f>
        <v>0</v>
      </c>
      <c r="L11" s="136">
        <f>IF(AND(I11="F",I12="M"),"MIX",IF(AND(I11="M",I12="F"),"MIX",IF(AND(I11="F",I12="F"),"FEM",IF(AND(I11="M",I12="M"),"MEN",))))</f>
        <v>0</v>
      </c>
      <c r="M11" s="138">
        <f>MIN(J11,J12)</f>
        <v>0</v>
      </c>
      <c r="N11" s="140" t="b">
        <f>IF(OR(M11=$E$11,M11=$E$12),"U6",IF(OR(M11=$E$13,M11=$E$14),"U8",IF(OR(M11=$E$15,M11=$E$16),"U10",IF(OR(M11=$E$17,M11=$E$18),"U12",IF(OR(M11=$E$19,M11=$E$20),"U14",IF(OR(M11=$E$21,M11=$E$22),"U16",IF(OR(M11=$E$23,M11=$E$24),"U18",IF(OR(M11=$E$25,M11=$E$26,M11=$E$27),"U21",IF(OR(M11=$E$28,M11=$E$29,M11=$E$30,M11=$E$31,M11=$E$32,M11=$E$33,M11=$E$34,M11=$E$35,M11=$E$36,M11=$E$37,M11=$E$38,M11=$E$39,M11=$E$40,M11=$E$41,M11=$E$42),"ADULTS",IF(OR(M11=$E$43,M11=$E$44,M11=$E$45,M11=$E$46),"MASTER1",IF(OR(M11=$E$47,M11=$E$48,M11=$E$49,M11=$E$50,M11=$E$51),"MASTER2",IF(OR(M11=$E$52,M11=$E$53,M11=$E$54,M11=$E$55,M11=$E$56),"MASTER3",IF(OR(M11=$E$57,M11=$E$58,M11=$E$59,M11=$E$60,M11=$E$61,M11=$E$62),"MASTER4")))))))))))))</f>
        <v>0</v>
      </c>
      <c r="O11" s="152" t="s">
        <v>25</v>
      </c>
      <c r="P11" s="4" t="s">
        <v>24</v>
      </c>
      <c r="Q11" s="4">
        <v>2020</v>
      </c>
      <c r="R11" s="133" t="str">
        <f>_xlfn.CONCAT(G11,"/",G12,"_",$I$5)</f>
        <v>/_scrivi qui (minuscolo)</v>
      </c>
      <c r="S11" s="133"/>
      <c r="T11" s="133"/>
      <c r="U11" s="133"/>
      <c r="W11" s="35"/>
      <c r="X11" s="35"/>
      <c r="Y11" s="35"/>
    </row>
    <row r="12" spans="1:25" s="4" customFormat="1" ht="15" customHeight="1" thickBot="1" x14ac:dyDescent="0.25">
      <c r="A12" s="1" t="s">
        <v>23</v>
      </c>
      <c r="B12" s="29"/>
      <c r="C12" s="29"/>
      <c r="D12" s="3">
        <f t="shared" si="0"/>
        <v>4</v>
      </c>
      <c r="E12" s="5">
        <v>2020</v>
      </c>
      <c r="F12" s="143"/>
      <c r="G12" s="17"/>
      <c r="H12" s="26"/>
      <c r="I12" s="18"/>
      <c r="J12" s="19"/>
      <c r="K12" s="11" t="b">
        <f t="shared" ref="K12:K62" si="1">IF(OR(J12=$E$11,J12=$E$12),"U6",IF(OR(J12=$E$13,J12=$E$14),"U8",IF(OR(J12=$E$15,J12=$E$16),"U10",IF(OR(J12=$E$17,J12=$E$18),"U12",IF(OR(J12=$E$19,J12=$E$20),"U14",IF(OR(J12=$E$21,J12=$E$22),"U16",IF(OR(J12=$E$23,J12=$E$24),"U18",IF(OR(J12=$E$25,J12=$E$26,J12=$E$27),"U21",IF(OR(J12=$E$28,J12=$E$29,J12=$E$30,J12=$E$31,J12=$E$32,J12=$E$33,J12=$E$34,J12=$E$35,J12=$E$36,J12=$E$37,J12=$E$38,J12=$E$39,J12=$E$40,J12=$E$41),"ADULTS",IF(OR(J12=$E$42,J12=$E$43,J12=$E$44,J12=$E$45,J12=$E$46),"MASTER1",IF(OR(J12=$E$47,J12=$E$48,J12=$E$49,J12=$E$50,J12=$E$51),"MASTER2",IF(OR(J12=$E$52,J12=$E$53,J12=$E$54,J12=$E$55,J12=$E$56),"MASTER3",IF(OR(J12=$E$57,J12=$E$58,J12=$E$59,J12=$E$60,J12=$E$61),"MASTER4")))))))))))))</f>
        <v>0</v>
      </c>
      <c r="L12" s="137"/>
      <c r="M12" s="139"/>
      <c r="N12" s="141"/>
      <c r="O12" s="153"/>
      <c r="Q12" s="1">
        <v>2019</v>
      </c>
      <c r="R12" s="132"/>
      <c r="S12" s="132"/>
      <c r="T12" s="132"/>
      <c r="U12" s="132"/>
      <c r="W12" s="35"/>
      <c r="X12" s="35"/>
      <c r="Y12" s="35"/>
    </row>
    <row r="13" spans="1:25" s="4" customFormat="1" ht="15" customHeight="1" x14ac:dyDescent="0.2">
      <c r="A13" s="1" t="s">
        <v>26</v>
      </c>
      <c r="B13" s="29"/>
      <c r="C13" s="29"/>
      <c r="D13" s="3">
        <f t="shared" si="0"/>
        <v>5</v>
      </c>
      <c r="E13" s="5">
        <v>2019</v>
      </c>
      <c r="F13" s="144">
        <v>2</v>
      </c>
      <c r="G13" s="27"/>
      <c r="H13" s="27"/>
      <c r="I13" s="20"/>
      <c r="J13" s="20"/>
      <c r="K13" s="7" t="b">
        <f t="shared" si="1"/>
        <v>0</v>
      </c>
      <c r="L13" s="146">
        <f t="shared" ref="L13" si="2">IF(AND(I13="F",I14="M"),"MIX",IF(AND(I13="M",I14="F"),"MIX",IF(AND(I13="F",I14="F"),"FEM",IF(AND(I13="M",I14="M"),"MEN",))))</f>
        <v>0</v>
      </c>
      <c r="M13" s="148">
        <f t="shared" ref="M13" si="3">MIN(J13,J14)</f>
        <v>0</v>
      </c>
      <c r="N13" s="150" t="b">
        <f>IF(OR(M13=$E$11,M13=$E$12),"U6",IF(OR(M13=$E$13,M13=$E$14),"U8",IF(OR(M13=$E$15,M13=$E$16),"U10",IF(OR(M13=$E$17,M13=$E$18),"U12",IF(OR(M13=$E$19,M13=$E$20),"U14",IF(OR(M13=$E$21,M13=$E$22),"U16",IF(OR(M13=$E$23,M13=$E$24),"U18",IF(OR(M13=$E$25,M13=$E$26,M13=$E$27),"U21",IF(OR(M13=$E$28,M13=$E$29,M13=$E$30,M13=$E$31,M13=$E$32,M13=$E$33,M13=$E$34,M13=$E$35,M13=$E$36,M13=$E$37,M13=$E$38,M13=$E$39,M13=$E$40,M13=$E$41,M13=$E$42),"ADULTS",IF(OR(M13=$E$43,M13=$E$44,M13=$E$45,M13=$E$46),"MASTER1",IF(OR(M13=$E$47,M13=$E$48,M13=$E$49,M13=$E$50,M13=$E$51),"MASTER2",IF(OR(M13=$E$52,M13=$E$53,M13=$E$54,M13=$E$55,M13=$E$56),"MASTER3",IF(OR(M13=$E$57,M13=$E$58,M13=$E$59,M13=$E$60,M13=$E$61,M13=$E$62),"MASTER4")))))))))))))</f>
        <v>0</v>
      </c>
      <c r="O13" s="154" t="s">
        <v>25</v>
      </c>
      <c r="Q13" s="1">
        <v>2018</v>
      </c>
      <c r="R13" s="132" t="str">
        <f t="shared" ref="R13" si="4">_xlfn.CONCAT(G13,"/",G14,"_",$I$5)</f>
        <v>/_scrivi qui (minuscolo)</v>
      </c>
      <c r="S13" s="132"/>
      <c r="T13" s="132"/>
      <c r="U13" s="132"/>
      <c r="W13" s="35"/>
      <c r="X13" s="35"/>
      <c r="Y13" s="35"/>
    </row>
    <row r="14" spans="1:25" s="4" customFormat="1" ht="15" customHeight="1" thickBot="1" x14ac:dyDescent="0.25">
      <c r="A14" s="1" t="s">
        <v>26</v>
      </c>
      <c r="B14" s="29"/>
      <c r="C14" s="29"/>
      <c r="D14" s="3">
        <f t="shared" si="0"/>
        <v>6</v>
      </c>
      <c r="E14" s="3">
        <v>2018</v>
      </c>
      <c r="F14" s="145"/>
      <c r="G14" s="21"/>
      <c r="H14" s="21"/>
      <c r="I14" s="22"/>
      <c r="J14" s="22"/>
      <c r="K14" s="8" t="b">
        <f t="shared" si="1"/>
        <v>0</v>
      </c>
      <c r="L14" s="147"/>
      <c r="M14" s="149"/>
      <c r="N14" s="151"/>
      <c r="O14" s="155"/>
      <c r="Q14" s="4">
        <v>2017</v>
      </c>
      <c r="R14" s="132"/>
      <c r="S14" s="132"/>
      <c r="T14" s="132"/>
      <c r="U14" s="132"/>
      <c r="W14" s="35"/>
      <c r="X14" s="35"/>
      <c r="Y14" s="35"/>
    </row>
    <row r="15" spans="1:25" s="4" customFormat="1" ht="15" customHeight="1" x14ac:dyDescent="0.2">
      <c r="A15" s="1" t="s">
        <v>27</v>
      </c>
      <c r="B15" s="29"/>
      <c r="C15" s="29"/>
      <c r="D15" s="3">
        <f t="shared" si="0"/>
        <v>7</v>
      </c>
      <c r="E15" s="5">
        <v>2017</v>
      </c>
      <c r="F15" s="134">
        <v>3</v>
      </c>
      <c r="G15" s="28"/>
      <c r="H15" s="30"/>
      <c r="I15" s="23"/>
      <c r="J15" s="23"/>
      <c r="K15" s="12" t="b">
        <f t="shared" si="1"/>
        <v>0</v>
      </c>
      <c r="L15" s="136">
        <f t="shared" ref="L15" si="5">IF(AND(I15="F",I16="M"),"MIX",IF(AND(I15="M",I16="F"),"MIX",IF(AND(I15="F",I16="F"),"FEM",IF(AND(I15="M",I16="M"),"MEN",))))</f>
        <v>0</v>
      </c>
      <c r="M15" s="138">
        <f t="shared" ref="M15" si="6">MIN(J15,J16)</f>
        <v>0</v>
      </c>
      <c r="N15" s="140" t="b">
        <f>IF(OR(M15=$E$11,M15=$E$12),"U6",IF(OR(M15=$E$13,M15=$E$14),"U8",IF(OR(M15=$E$15,M15=$E$16),"U10",IF(OR(M15=$E$17,M15=$E$18),"U12",IF(OR(M15=$E$19,M15=$E$20),"U14",IF(OR(M15=$E$21,M15=$E$22),"U16",IF(OR(M15=$E$23,M15=$E$24),"U18",IF(OR(M15=$E$25,M15=$E$26,M15=$E$27),"U21",IF(OR(M15=$E$28,M15=$E$29,M15=$E$30,M15=$E$31,M15=$E$32,M15=$E$33,M15=$E$34,M15=$E$35,M15=$E$36,M15=$E$37,M15=$E$38,M15=$E$39,M15=$E$40,M15=$E$41,M15=$E$42),"ADULTS",IF(OR(M15=$E$43,M15=$E$44,M15=$E$45,M15=$E$46),"MASTER1",IF(OR(M15=$E$47,M15=$E$48,M15=$E$49,M15=$E$50,M15=$E$51),"MASTER2",IF(OR(M15=$E$52,M15=$E$53,M15=$E$54,M15=$E$55,M15=$E$56),"MASTER3",IF(OR(M15=$E$57,M15=$E$58,M15=$E$59,M15=$E$60,M15=$E$61,M15=$E$62),"MASTER4")))))))))))))</f>
        <v>0</v>
      </c>
      <c r="O15" s="152" t="s">
        <v>25</v>
      </c>
      <c r="Q15" s="1">
        <v>2016</v>
      </c>
      <c r="R15" s="132" t="str">
        <f t="shared" ref="R15" si="7">_xlfn.CONCAT(G15,"/",G16,"_",$I$5)</f>
        <v>/_scrivi qui (minuscolo)</v>
      </c>
      <c r="S15" s="132"/>
      <c r="T15" s="132"/>
      <c r="U15" s="132"/>
      <c r="W15" s="35"/>
      <c r="X15" s="35"/>
      <c r="Y15" s="35"/>
    </row>
    <row r="16" spans="1:25" s="4" customFormat="1" ht="15" customHeight="1" thickBot="1" x14ac:dyDescent="0.25">
      <c r="A16" s="1" t="s">
        <v>27</v>
      </c>
      <c r="B16" s="29"/>
      <c r="C16" s="29"/>
      <c r="D16" s="3">
        <f t="shared" si="0"/>
        <v>8</v>
      </c>
      <c r="E16" s="5">
        <v>2016</v>
      </c>
      <c r="F16" s="135"/>
      <c r="G16" s="17"/>
      <c r="H16" s="26"/>
      <c r="I16" s="19"/>
      <c r="J16" s="19"/>
      <c r="K16" s="11" t="b">
        <f t="shared" si="1"/>
        <v>0</v>
      </c>
      <c r="L16" s="137"/>
      <c r="M16" s="139"/>
      <c r="N16" s="141"/>
      <c r="O16" s="153"/>
      <c r="Q16" s="1">
        <v>2015</v>
      </c>
      <c r="R16" s="132"/>
      <c r="S16" s="132"/>
      <c r="T16" s="132"/>
      <c r="U16" s="132"/>
      <c r="W16" s="35"/>
      <c r="X16" s="35"/>
      <c r="Y16" s="35"/>
    </row>
    <row r="17" spans="1:25" s="4" customFormat="1" ht="15" customHeight="1" x14ac:dyDescent="0.2">
      <c r="A17" s="1" t="s">
        <v>28</v>
      </c>
      <c r="B17" s="29"/>
      <c r="C17" s="29"/>
      <c r="D17" s="3">
        <f t="shared" si="0"/>
        <v>9</v>
      </c>
      <c r="E17" s="3">
        <v>2015</v>
      </c>
      <c r="F17" s="144">
        <v>4</v>
      </c>
      <c r="G17" s="27"/>
      <c r="H17" s="27"/>
      <c r="I17" s="20"/>
      <c r="J17" s="20"/>
      <c r="K17" s="7" t="b">
        <f t="shared" si="1"/>
        <v>0</v>
      </c>
      <c r="L17" s="146">
        <f t="shared" ref="L17" si="8">IF(AND(I17="F",I18="M"),"MIX",IF(AND(I17="M",I18="F"),"MIX",IF(AND(I17="F",I18="F"),"FEM",IF(AND(I17="M",I18="M"),"MEN",))))</f>
        <v>0</v>
      </c>
      <c r="M17" s="148">
        <f t="shared" ref="M17" si="9">MIN(J17,J18)</f>
        <v>0</v>
      </c>
      <c r="N17" s="150" t="b">
        <f>IF(OR(M17=$E$11,M17=$E$12),"U6",IF(OR(M17=$E$13,M17=$E$14),"U8",IF(OR(M17=$E$15,M17=$E$16),"U10",IF(OR(M17=$E$17,M17=$E$18),"U12",IF(OR(M17=$E$19,M17=$E$20),"U14",IF(OR(M17=$E$21,M17=$E$22),"U16",IF(OR(M17=$E$23,M17=$E$24),"U18",IF(OR(M17=$E$25,M17=$E$26,M17=$E$27),"U21",IF(OR(M17=$E$28,M17=$E$29,M17=$E$30,M17=$E$31,M17=$E$32,M17=$E$33,M17=$E$34,M17=$E$35,M17=$E$36,M17=$E$37,M17=$E$38,M17=$E$39,M17=$E$40,M17=$E$41,M17=$E$42),"ADULTS",IF(OR(M17=$E$43,M17=$E$44,M17=$E$45,M17=$E$46),"MASTER1",IF(OR(M17=$E$47,M17=$E$48,M17=$E$49,M17=$E$50,M17=$E$51),"MASTER2",IF(OR(M17=$E$52,M17=$E$53,M17=$E$54,M17=$E$55,M17=$E$56),"MASTER3",IF(OR(M17=$E$57,M17=$E$58,M17=$E$59,M17=$E$60,M17=$E$61,M17=$E$62),"MASTER4")))))))))))))</f>
        <v>0</v>
      </c>
      <c r="O17" s="154" t="s">
        <v>25</v>
      </c>
      <c r="Q17" s="4">
        <v>2014</v>
      </c>
      <c r="R17" s="132" t="str">
        <f t="shared" ref="R17" si="10">_xlfn.CONCAT(G17,"/",G18,"_",$I$5)</f>
        <v>/_scrivi qui (minuscolo)</v>
      </c>
      <c r="S17" s="132"/>
      <c r="T17" s="132"/>
      <c r="U17" s="132"/>
      <c r="W17" s="35"/>
      <c r="X17" s="35"/>
      <c r="Y17" s="35"/>
    </row>
    <row r="18" spans="1:25" s="4" customFormat="1" ht="15" customHeight="1" thickBot="1" x14ac:dyDescent="0.25">
      <c r="A18" s="1" t="s">
        <v>28</v>
      </c>
      <c r="B18" s="29"/>
      <c r="C18" s="29"/>
      <c r="D18" s="3">
        <f t="shared" si="0"/>
        <v>10</v>
      </c>
      <c r="E18" s="5">
        <v>2014</v>
      </c>
      <c r="F18" s="145"/>
      <c r="G18" s="21"/>
      <c r="H18" s="21"/>
      <c r="I18" s="22"/>
      <c r="J18" s="22"/>
      <c r="K18" s="8" t="b">
        <f t="shared" si="1"/>
        <v>0</v>
      </c>
      <c r="L18" s="147"/>
      <c r="M18" s="149"/>
      <c r="N18" s="151"/>
      <c r="O18" s="155"/>
      <c r="Q18" s="1">
        <v>2013</v>
      </c>
      <c r="R18" s="132"/>
      <c r="S18" s="132"/>
      <c r="T18" s="132"/>
      <c r="U18" s="132"/>
      <c r="W18" s="35"/>
      <c r="X18" s="35"/>
      <c r="Y18" s="35"/>
    </row>
    <row r="19" spans="1:25" s="4" customFormat="1" ht="15" customHeight="1" x14ac:dyDescent="0.2">
      <c r="A19" s="1" t="s">
        <v>29</v>
      </c>
      <c r="B19" s="29"/>
      <c r="C19" s="29"/>
      <c r="D19" s="3">
        <f t="shared" si="0"/>
        <v>11</v>
      </c>
      <c r="E19" s="5">
        <v>2013</v>
      </c>
      <c r="F19" s="134">
        <v>5</v>
      </c>
      <c r="G19" s="28"/>
      <c r="H19" s="30"/>
      <c r="I19" s="23"/>
      <c r="J19" s="23"/>
      <c r="K19" s="12" t="b">
        <f t="shared" si="1"/>
        <v>0</v>
      </c>
      <c r="L19" s="136">
        <f t="shared" ref="L19" si="11">IF(AND(I19="F",I20="M"),"MIX",IF(AND(I19="M",I20="F"),"MIX",IF(AND(I19="F",I20="F"),"FEM",IF(AND(I19="M",I20="M"),"MEN",))))</f>
        <v>0</v>
      </c>
      <c r="M19" s="138">
        <f t="shared" ref="M19" si="12">MIN(J19,J20)</f>
        <v>0</v>
      </c>
      <c r="N19" s="140" t="b">
        <f>IF(OR(M19=$E$11,M19=$E$12),"U6",IF(OR(M19=$E$13,M19=$E$14),"U8",IF(OR(M19=$E$15,M19=$E$16),"U10",IF(OR(M19=$E$17,M19=$E$18),"U12",IF(OR(M19=$E$19,M19=$E$20),"U14",IF(OR(M19=$E$21,M19=$E$22),"U16",IF(OR(M19=$E$23,M19=$E$24),"U18",IF(OR(M19=$E$25,M19=$E$26,M19=$E$27),"U21",IF(OR(M19=$E$28,M19=$E$29,M19=$E$30,M19=$E$31,M19=$E$32,M19=$E$33,M19=$E$34,M19=$E$35,M19=$E$36,M19=$E$37,M19=$E$38,M19=$E$39,M19=$E$40,M19=$E$41,M19=$E$42),"ADULTS",IF(OR(M19=$E$43,M19=$E$44,M19=$E$45,M19=$E$46),"MASTER1",IF(OR(M19=$E$47,M19=$E$48,M19=$E$49,M19=$E$50,M19=$E$51),"MASTER2",IF(OR(M19=$E$52,M19=$E$53,M19=$E$54,M19=$E$55,M19=$E$56),"MASTER3",IF(OR(M19=$E$57,M19=$E$58,M19=$E$59,M19=$E$60,M19=$E$61,M19=$E$62),"MASTER4")))))))))))))</f>
        <v>0</v>
      </c>
      <c r="O19" s="152" t="s">
        <v>25</v>
      </c>
      <c r="Q19" s="1">
        <v>2012</v>
      </c>
      <c r="R19" s="132" t="str">
        <f t="shared" ref="R19" si="13">_xlfn.CONCAT(G19,"/",G20,"_",$I$5)</f>
        <v>/_scrivi qui (minuscolo)</v>
      </c>
      <c r="S19" s="132"/>
      <c r="T19" s="132"/>
      <c r="U19" s="132"/>
      <c r="W19" s="35"/>
      <c r="X19" s="35"/>
      <c r="Y19" s="35"/>
    </row>
    <row r="20" spans="1:25" s="4" customFormat="1" ht="15" customHeight="1" thickBot="1" x14ac:dyDescent="0.25">
      <c r="A20" s="1" t="s">
        <v>29</v>
      </c>
      <c r="B20" s="29"/>
      <c r="C20" s="29"/>
      <c r="D20" s="3">
        <f t="shared" si="0"/>
        <v>12</v>
      </c>
      <c r="E20" s="3">
        <v>2012</v>
      </c>
      <c r="F20" s="135"/>
      <c r="G20" s="17"/>
      <c r="H20" s="26"/>
      <c r="I20" s="24"/>
      <c r="J20" s="19"/>
      <c r="K20" s="11" t="b">
        <f t="shared" si="1"/>
        <v>0</v>
      </c>
      <c r="L20" s="137"/>
      <c r="M20" s="139"/>
      <c r="N20" s="141"/>
      <c r="O20" s="153"/>
      <c r="Q20" s="4">
        <v>2011</v>
      </c>
      <c r="R20" s="132"/>
      <c r="S20" s="132"/>
      <c r="T20" s="132"/>
      <c r="U20" s="132"/>
      <c r="W20" s="35"/>
      <c r="X20" s="35"/>
      <c r="Y20" s="35"/>
    </row>
    <row r="21" spans="1:25" s="4" customFormat="1" ht="15" customHeight="1" x14ac:dyDescent="0.2">
      <c r="A21" s="1" t="s">
        <v>30</v>
      </c>
      <c r="B21" s="29"/>
      <c r="C21" s="29"/>
      <c r="D21" s="3">
        <f t="shared" si="0"/>
        <v>13</v>
      </c>
      <c r="E21" s="5">
        <v>2011</v>
      </c>
      <c r="F21" s="144">
        <v>6</v>
      </c>
      <c r="G21" s="27"/>
      <c r="H21" s="27"/>
      <c r="I21" s="20"/>
      <c r="J21" s="20"/>
      <c r="K21" s="7" t="b">
        <f t="shared" si="1"/>
        <v>0</v>
      </c>
      <c r="L21" s="146">
        <f t="shared" ref="L21" si="14">IF(AND(I21="F",I22="M"),"MIX",IF(AND(I21="M",I22="F"),"MIX",IF(AND(I21="F",I22="F"),"FEM",IF(AND(I21="M",I22="M"),"MEN",))))</f>
        <v>0</v>
      </c>
      <c r="M21" s="148">
        <f t="shared" ref="M21" si="15">MIN(J21,J22)</f>
        <v>0</v>
      </c>
      <c r="N21" s="150" t="b">
        <f>IF(OR(M21=$E$11,M21=$E$12),"U6",IF(OR(M21=$E$13,M21=$E$14),"U8",IF(OR(M21=$E$15,M21=$E$16),"U10",IF(OR(M21=$E$17,M21=$E$18),"U12",IF(OR(M21=$E$19,M21=$E$20),"U14",IF(OR(M21=$E$21,M21=$E$22),"U16",IF(OR(M21=$E$23,M21=$E$24),"U18",IF(OR(M21=$E$25,M21=$E$26,M21=$E$27),"U21",IF(OR(M21=$E$28,M21=$E$29,M21=$E$30,M21=$E$31,M21=$E$32,M21=$E$33,M21=$E$34,M21=$E$35,M21=$E$36,M21=$E$37,M21=$E$38,M21=$E$39,M21=$E$40,M21=$E$41,M21=$E$42),"ADULTS",IF(OR(M21=$E$43,M21=$E$44,M21=$E$45,M21=$E$46),"MASTER1",IF(OR(M21=$E$47,M21=$E$48,M21=$E$49,M21=$E$50,M21=$E$51),"MASTER2",IF(OR(M21=$E$52,M21=$E$53,M21=$E$54,M21=$E$55,M21=$E$56),"MASTER3",IF(OR(M21=$E$57,M21=$E$58,M21=$E$59,M21=$E$60,M21=$E$61,M21=$E$62),"MASTER4")))))))))))))</f>
        <v>0</v>
      </c>
      <c r="O21" s="154" t="s">
        <v>25</v>
      </c>
      <c r="Q21" s="1">
        <v>2010</v>
      </c>
      <c r="R21" s="132" t="str">
        <f t="shared" ref="R21" si="16">_xlfn.CONCAT(G21,"/",G22,"_",$I$5)</f>
        <v>/_scrivi qui (minuscolo)</v>
      </c>
      <c r="S21" s="132"/>
      <c r="T21" s="132"/>
      <c r="U21" s="132"/>
      <c r="W21" s="35"/>
      <c r="X21" s="35"/>
      <c r="Y21" s="35"/>
    </row>
    <row r="22" spans="1:25" s="4" customFormat="1" ht="15" customHeight="1" thickBot="1" x14ac:dyDescent="0.25">
      <c r="A22" s="1" t="s">
        <v>30</v>
      </c>
      <c r="B22" s="29"/>
      <c r="C22" s="29"/>
      <c r="D22" s="3">
        <f t="shared" si="0"/>
        <v>14</v>
      </c>
      <c r="E22" s="5">
        <v>2010</v>
      </c>
      <c r="F22" s="145"/>
      <c r="G22" s="21"/>
      <c r="H22" s="21"/>
      <c r="I22" s="22"/>
      <c r="J22" s="22"/>
      <c r="K22" s="8" t="b">
        <f t="shared" si="1"/>
        <v>0</v>
      </c>
      <c r="L22" s="147"/>
      <c r="M22" s="149"/>
      <c r="N22" s="151"/>
      <c r="O22" s="155"/>
      <c r="Q22" s="1">
        <v>2009</v>
      </c>
      <c r="R22" s="132"/>
      <c r="S22" s="132"/>
      <c r="T22" s="132"/>
      <c r="U22" s="132"/>
      <c r="W22" s="35"/>
      <c r="X22" s="35"/>
      <c r="Y22" s="35"/>
    </row>
    <row r="23" spans="1:25" s="4" customFormat="1" ht="15" customHeight="1" x14ac:dyDescent="0.2">
      <c r="A23" s="1" t="s">
        <v>31</v>
      </c>
      <c r="B23" s="29"/>
      <c r="C23" s="29"/>
      <c r="D23" s="3">
        <f t="shared" si="0"/>
        <v>15</v>
      </c>
      <c r="E23" s="3">
        <v>2009</v>
      </c>
      <c r="F23" s="134">
        <v>7</v>
      </c>
      <c r="G23" s="28"/>
      <c r="H23" s="30"/>
      <c r="I23" s="23"/>
      <c r="J23" s="23"/>
      <c r="K23" s="12" t="b">
        <f t="shared" si="1"/>
        <v>0</v>
      </c>
      <c r="L23" s="136">
        <f t="shared" ref="L23" si="17">IF(AND(I23="F",I24="M"),"MIX",IF(AND(I23="M",I24="F"),"MIX",IF(AND(I23="F",I24="F"),"FEM",IF(AND(I23="M",I24="M"),"MEN",))))</f>
        <v>0</v>
      </c>
      <c r="M23" s="138">
        <f t="shared" ref="M23" si="18">MIN(J23,J24)</f>
        <v>0</v>
      </c>
      <c r="N23" s="140" t="b">
        <f>IF(OR(M23=$E$11,M23=$E$12),"U6",IF(OR(M23=$E$13,M23=$E$14),"U8",IF(OR(M23=$E$15,M23=$E$16),"U10",IF(OR(M23=$E$17,M23=$E$18),"U12",IF(OR(M23=$E$19,M23=$E$20),"U14",IF(OR(M23=$E$21,M23=$E$22),"U16",IF(OR(M23=$E$23,M23=$E$24),"U18",IF(OR(M23=$E$25,M23=$E$26,M23=$E$27),"U21",IF(OR(M23=$E$28,M23=$E$29,M23=$E$30,M23=$E$31,M23=$E$32,M23=$E$33,M23=$E$34,M23=$E$35,M23=$E$36,M23=$E$37,M23=$E$38,M23=$E$39,M23=$E$40,M23=$E$41,M23=$E$42),"ADULTS",IF(OR(M23=$E$43,M23=$E$44,M23=$E$45,M23=$E$46),"MASTER1",IF(OR(M23=$E$47,M23=$E$48,M23=$E$49,M23=$E$50,M23=$E$51),"MASTER2",IF(OR(M23=$E$52,M23=$E$53,M23=$E$54,M23=$E$55,M23=$E$56),"MASTER3",IF(OR(M23=$E$57,M23=$E$58,M23=$E$59,M23=$E$60,M23=$E$61,M23=$E$62),"MASTER4")))))))))))))</f>
        <v>0</v>
      </c>
      <c r="O23" s="152" t="s">
        <v>25</v>
      </c>
      <c r="Q23" s="4">
        <v>2008</v>
      </c>
      <c r="R23" s="132" t="str">
        <f t="shared" ref="R23" si="19">_xlfn.CONCAT(G23,"/",G24,"_",$I$5)</f>
        <v>/_scrivi qui (minuscolo)</v>
      </c>
      <c r="S23" s="132"/>
      <c r="T23" s="132"/>
      <c r="U23" s="132"/>
      <c r="W23" s="35"/>
      <c r="X23" s="35"/>
      <c r="Y23" s="35"/>
    </row>
    <row r="24" spans="1:25" s="4" customFormat="1" ht="15" customHeight="1" thickBot="1" x14ac:dyDescent="0.25">
      <c r="A24" s="1" t="s">
        <v>31</v>
      </c>
      <c r="B24" s="29"/>
      <c r="C24" s="29"/>
      <c r="D24" s="3">
        <f t="shared" si="0"/>
        <v>16</v>
      </c>
      <c r="E24" s="5">
        <v>2008</v>
      </c>
      <c r="F24" s="135"/>
      <c r="G24" s="17"/>
      <c r="H24" s="26"/>
      <c r="I24" s="19"/>
      <c r="J24" s="19"/>
      <c r="K24" s="11" t="b">
        <f t="shared" si="1"/>
        <v>0</v>
      </c>
      <c r="L24" s="137"/>
      <c r="M24" s="139"/>
      <c r="N24" s="141"/>
      <c r="O24" s="153"/>
      <c r="Q24" s="1">
        <v>2007</v>
      </c>
      <c r="R24" s="132"/>
      <c r="S24" s="132"/>
      <c r="T24" s="132"/>
      <c r="U24" s="132"/>
      <c r="W24" s="35"/>
      <c r="X24" s="35"/>
      <c r="Y24" s="35"/>
    </row>
    <row r="25" spans="1:25" s="4" customFormat="1" ht="15" customHeight="1" x14ac:dyDescent="0.2">
      <c r="A25" s="1" t="s">
        <v>32</v>
      </c>
      <c r="B25" s="29"/>
      <c r="C25" s="29"/>
      <c r="D25" s="3">
        <f t="shared" si="0"/>
        <v>17</v>
      </c>
      <c r="E25" s="5">
        <v>2007</v>
      </c>
      <c r="F25" s="144">
        <v>8</v>
      </c>
      <c r="G25" s="27"/>
      <c r="H25" s="27"/>
      <c r="I25" s="20"/>
      <c r="J25" s="20"/>
      <c r="K25" s="7" t="b">
        <f t="shared" si="1"/>
        <v>0</v>
      </c>
      <c r="L25" s="146">
        <f t="shared" ref="L25" si="20">IF(AND(I25="F",I26="M"),"MIX",IF(AND(I25="M",I26="F"),"MIX",IF(AND(I25="F",I26="F"),"FEM",IF(AND(I25="M",I26="M"),"MEN",))))</f>
        <v>0</v>
      </c>
      <c r="M25" s="148">
        <f t="shared" ref="M25" si="21">MIN(J25,J26)</f>
        <v>0</v>
      </c>
      <c r="N25" s="150" t="b">
        <f>IF(OR(M25=$E$11,M25=$E$12),"U6",IF(OR(M25=$E$13,M25=$E$14),"U8",IF(OR(M25=$E$15,M25=$E$16),"U10",IF(OR(M25=$E$17,M25=$E$18),"U12",IF(OR(M25=$E$19,M25=$E$20),"U14",IF(OR(M25=$E$21,M25=$E$22),"U16",IF(OR(M25=$E$23,M25=$E$24),"U18",IF(OR(M25=$E$25,M25=$E$26,M25=$E$27),"U21",IF(OR(M25=$E$28,M25=$E$29,M25=$E$30,M25=$E$31,M25=$E$32,M25=$E$33,M25=$E$34,M25=$E$35,M25=$E$36,M25=$E$37,M25=$E$38,M25=$E$39,M25=$E$40,M25=$E$41,M25=$E$42),"ADULTS",IF(OR(M25=$E$43,M25=$E$44,M25=$E$45,M25=$E$46),"MASTER1",IF(OR(M25=$E$47,M25=$E$48,M25=$E$49,M25=$E$50,M25=$E$51),"MASTER2",IF(OR(M25=$E$52,M25=$E$53,M25=$E$54,M25=$E$55,M25=$E$56),"MASTER3",IF(OR(M25=$E$57,M25=$E$58,M25=$E$59,M25=$E$60,M25=$E$61,M25=$E$62),"MASTER4")))))))))))))</f>
        <v>0</v>
      </c>
      <c r="O25" s="154" t="s">
        <v>25</v>
      </c>
      <c r="Q25" s="1">
        <v>2006</v>
      </c>
      <c r="R25" s="132" t="str">
        <f t="shared" ref="R25" si="22">_xlfn.CONCAT(G25,"/",G26,"_",$I$5)</f>
        <v>/_scrivi qui (minuscolo)</v>
      </c>
      <c r="S25" s="132"/>
      <c r="T25" s="132"/>
      <c r="U25" s="132"/>
      <c r="W25" s="35"/>
      <c r="X25" s="35"/>
      <c r="Y25" s="35"/>
    </row>
    <row r="26" spans="1:25" s="4" customFormat="1" ht="15" customHeight="1" thickBot="1" x14ac:dyDescent="0.25">
      <c r="A26" s="1" t="s">
        <v>32</v>
      </c>
      <c r="B26" s="29"/>
      <c r="C26" s="29"/>
      <c r="D26" s="3">
        <f t="shared" si="0"/>
        <v>18</v>
      </c>
      <c r="E26" s="3">
        <v>2006</v>
      </c>
      <c r="F26" s="145"/>
      <c r="G26" s="21"/>
      <c r="H26" s="21"/>
      <c r="I26" s="22"/>
      <c r="J26" s="22"/>
      <c r="K26" s="8" t="b">
        <f t="shared" si="1"/>
        <v>0</v>
      </c>
      <c r="L26" s="147"/>
      <c r="M26" s="149"/>
      <c r="N26" s="151"/>
      <c r="O26" s="155"/>
      <c r="Q26" s="4">
        <v>2005</v>
      </c>
      <c r="R26" s="132"/>
      <c r="S26" s="132"/>
      <c r="T26" s="132"/>
      <c r="U26" s="132"/>
      <c r="W26" s="35"/>
      <c r="X26" s="35"/>
      <c r="Y26" s="35"/>
    </row>
    <row r="27" spans="1:25" s="4" customFormat="1" ht="15" customHeight="1" x14ac:dyDescent="0.2">
      <c r="A27" s="1" t="s">
        <v>32</v>
      </c>
      <c r="B27" s="29"/>
      <c r="C27" s="29"/>
      <c r="D27" s="3">
        <f t="shared" si="0"/>
        <v>19</v>
      </c>
      <c r="E27" s="5">
        <v>2005</v>
      </c>
      <c r="F27" s="134">
        <v>9</v>
      </c>
      <c r="G27" s="28"/>
      <c r="H27" s="30"/>
      <c r="I27" s="23"/>
      <c r="J27" s="23"/>
      <c r="K27" s="12" t="b">
        <f t="shared" si="1"/>
        <v>0</v>
      </c>
      <c r="L27" s="136">
        <f t="shared" ref="L27" si="23">IF(AND(I27="F",I28="M"),"MIX",IF(AND(I27="M",I28="F"),"MIX",IF(AND(I27="F",I28="F"),"FEM",IF(AND(I27="M",I28="M"),"MEN",))))</f>
        <v>0</v>
      </c>
      <c r="M27" s="138">
        <f t="shared" ref="M27" si="24">MIN(J27,J28)</f>
        <v>0</v>
      </c>
      <c r="N27" s="140" t="b">
        <f>IF(OR(M27=$E$11,M27=$E$12),"U6",IF(OR(M27=$E$13,M27=$E$14),"U8",IF(OR(M27=$E$15,M27=$E$16),"U10",IF(OR(M27=$E$17,M27=$E$18),"U12",IF(OR(M27=$E$19,M27=$E$20),"U14",IF(OR(M27=$E$21,M27=$E$22),"U16",IF(OR(M27=$E$23,M27=$E$24),"U18",IF(OR(M27=$E$25,M27=$E$26,M27=$E$27),"U21",IF(OR(M27=$E$28,M27=$E$29,M27=$E$30,M27=$E$31,M27=$E$32,M27=$E$33,M27=$E$34,M27=$E$35,M27=$E$36,M27=$E$37,M27=$E$38,M27=$E$39,M27=$E$40,M27=$E$41,M27=$E$42),"ADULTS",IF(OR(M27=$E$43,M27=$E$44,M27=$E$45,M27=$E$46),"MASTER1",IF(OR(M27=$E$47,M27=$E$48,M27=$E$49,M27=$E$50,M27=$E$51),"MASTER2",IF(OR(M27=$E$52,M27=$E$53,M27=$E$54,M27=$E$55,M27=$E$56),"MASTER3",IF(OR(M27=$E$57,M27=$E$58,M27=$E$59,M27=$E$60,M27=$E$61,M27=$E$62),"MASTER4")))))))))))))</f>
        <v>0</v>
      </c>
      <c r="O27" s="152" t="s">
        <v>25</v>
      </c>
      <c r="Q27" s="1">
        <v>2004</v>
      </c>
      <c r="R27" s="132" t="str">
        <f t="shared" ref="R27" si="25">_xlfn.CONCAT(G27,"/",G28,"_",$I$5)</f>
        <v>/_scrivi qui (minuscolo)</v>
      </c>
      <c r="S27" s="132"/>
      <c r="T27" s="132"/>
      <c r="U27" s="132"/>
      <c r="W27" s="35"/>
      <c r="X27" s="35"/>
      <c r="Y27" s="35"/>
    </row>
    <row r="28" spans="1:25" s="4" customFormat="1" ht="15" customHeight="1" thickBot="1" x14ac:dyDescent="0.25">
      <c r="A28" s="1" t="s">
        <v>33</v>
      </c>
      <c r="B28" s="29"/>
      <c r="C28" s="29"/>
      <c r="D28" s="3">
        <f t="shared" si="0"/>
        <v>20</v>
      </c>
      <c r="E28" s="5">
        <v>2004</v>
      </c>
      <c r="F28" s="135"/>
      <c r="G28" s="17"/>
      <c r="H28" s="26"/>
      <c r="I28" s="19"/>
      <c r="J28" s="19"/>
      <c r="K28" s="11" t="b">
        <f t="shared" si="1"/>
        <v>0</v>
      </c>
      <c r="L28" s="137"/>
      <c r="M28" s="139"/>
      <c r="N28" s="141"/>
      <c r="O28" s="153"/>
      <c r="Q28" s="1">
        <v>2003</v>
      </c>
      <c r="R28" s="132"/>
      <c r="S28" s="132"/>
      <c r="T28" s="132"/>
      <c r="U28" s="132"/>
      <c r="W28" s="35"/>
      <c r="X28" s="35"/>
      <c r="Y28" s="35"/>
    </row>
    <row r="29" spans="1:25" s="4" customFormat="1" ht="15" customHeight="1" x14ac:dyDescent="0.2">
      <c r="A29" s="1" t="s">
        <v>33</v>
      </c>
      <c r="B29" s="29"/>
      <c r="C29" s="29"/>
      <c r="D29" s="3">
        <f t="shared" si="0"/>
        <v>21</v>
      </c>
      <c r="E29" s="3">
        <v>2003</v>
      </c>
      <c r="F29" s="144">
        <v>10</v>
      </c>
      <c r="G29" s="27"/>
      <c r="H29" s="27"/>
      <c r="I29" s="20"/>
      <c r="J29" s="20"/>
      <c r="K29" s="7" t="b">
        <f t="shared" si="1"/>
        <v>0</v>
      </c>
      <c r="L29" s="146">
        <f t="shared" ref="L29" si="26">IF(AND(I29="F",I30="M"),"MIX",IF(AND(I29="M",I30="F"),"MIX",IF(AND(I29="F",I30="F"),"FEM",IF(AND(I29="M",I30="M"),"MEN",))))</f>
        <v>0</v>
      </c>
      <c r="M29" s="148">
        <f t="shared" ref="M29" si="27">MIN(J29,J30)</f>
        <v>0</v>
      </c>
      <c r="N29" s="150" t="b">
        <f>IF(OR(M29=$E$11,M29=$E$12),"U6",IF(OR(M29=$E$13,M29=$E$14),"U8",IF(OR(M29=$E$15,M29=$E$16),"U10",IF(OR(M29=$E$17,M29=$E$18),"U12",IF(OR(M29=$E$19,M29=$E$20),"U14",IF(OR(M29=$E$21,M29=$E$22),"U16",IF(OR(M29=$E$23,M29=$E$24),"U18",IF(OR(M29=$E$25,M29=$E$26,M29=$E$27),"U21",IF(OR(M29=$E$28,M29=$E$29,M29=$E$30,M29=$E$31,M29=$E$32,M29=$E$33,M29=$E$34,M29=$E$35,M29=$E$36,M29=$E$37,M29=$E$38,M29=$E$39,M29=$E$40,M29=$E$41,M29=$E$42),"ADULTS",IF(OR(M29=$E$43,M29=$E$44,M29=$E$45,M29=$E$46),"MASTER1",IF(OR(M29=$E$47,M29=$E$48,M29=$E$49,M29=$E$50,M29=$E$51),"MASTER2",IF(OR(M29=$E$52,M29=$E$53,M29=$E$54,M29=$E$55,M29=$E$56),"MASTER3",IF(OR(M29=$E$57,M29=$E$58,M29=$E$59,M29=$E$60,M29=$E$61,M29=$E$62),"MASTER4")))))))))))))</f>
        <v>0</v>
      </c>
      <c r="O29" s="154" t="s">
        <v>25</v>
      </c>
      <c r="Q29" s="4">
        <v>2002</v>
      </c>
      <c r="R29" s="132" t="str">
        <f t="shared" ref="R29" si="28">_xlfn.CONCAT(G29,"/",G30,"_",$I$5)</f>
        <v>/_scrivi qui (minuscolo)</v>
      </c>
      <c r="S29" s="132"/>
      <c r="T29" s="132"/>
      <c r="U29" s="132"/>
      <c r="W29" s="35"/>
      <c r="X29" s="35"/>
      <c r="Y29" s="35"/>
    </row>
    <row r="30" spans="1:25" s="4" customFormat="1" ht="15" customHeight="1" thickBot="1" x14ac:dyDescent="0.25">
      <c r="A30" s="1" t="s">
        <v>33</v>
      </c>
      <c r="B30" s="29"/>
      <c r="C30" s="29"/>
      <c r="D30" s="3">
        <f t="shared" si="0"/>
        <v>22</v>
      </c>
      <c r="E30" s="5">
        <v>2002</v>
      </c>
      <c r="F30" s="145"/>
      <c r="G30" s="21"/>
      <c r="H30" s="21"/>
      <c r="I30" s="22"/>
      <c r="J30" s="22"/>
      <c r="K30" s="8" t="b">
        <f t="shared" si="1"/>
        <v>0</v>
      </c>
      <c r="L30" s="147"/>
      <c r="M30" s="149"/>
      <c r="N30" s="151"/>
      <c r="O30" s="155"/>
      <c r="Q30" s="1">
        <v>2001</v>
      </c>
      <c r="R30" s="132"/>
      <c r="S30" s="132"/>
      <c r="T30" s="132"/>
      <c r="U30" s="132"/>
      <c r="W30" s="35"/>
      <c r="X30" s="35"/>
      <c r="Y30" s="35"/>
    </row>
    <row r="31" spans="1:25" s="4" customFormat="1" ht="15" customHeight="1" x14ac:dyDescent="0.2">
      <c r="A31" s="1" t="s">
        <v>33</v>
      </c>
      <c r="B31" s="29"/>
      <c r="C31" s="29"/>
      <c r="D31" s="3">
        <f t="shared" si="0"/>
        <v>23</v>
      </c>
      <c r="E31" s="5">
        <v>2001</v>
      </c>
      <c r="F31" s="134">
        <v>11</v>
      </c>
      <c r="G31" s="28"/>
      <c r="H31" s="30"/>
      <c r="I31" s="23"/>
      <c r="J31" s="23"/>
      <c r="K31" s="12" t="b">
        <f t="shared" si="1"/>
        <v>0</v>
      </c>
      <c r="L31" s="136">
        <f t="shared" ref="L31" si="29">IF(AND(I31="F",I32="M"),"MIX",IF(AND(I31="M",I32="F"),"MIX",IF(AND(I31="F",I32="F"),"FEM",IF(AND(I31="M",I32="M"),"MEN",))))</f>
        <v>0</v>
      </c>
      <c r="M31" s="138">
        <f t="shared" ref="M31" si="30">MIN(J31,J32)</f>
        <v>0</v>
      </c>
      <c r="N31" s="140" t="b">
        <f>IF(OR(M31=$E$11,M31=$E$12),"U6",IF(OR(M31=$E$13,M31=$E$14),"U8",IF(OR(M31=$E$15,M31=$E$16),"U10",IF(OR(M31=$E$17,M31=$E$18),"U12",IF(OR(M31=$E$19,M31=$E$20),"U14",IF(OR(M31=$E$21,M31=$E$22),"U16",IF(OR(M31=$E$23,M31=$E$24),"U18",IF(OR(M31=$E$25,M31=$E$26,M31=$E$27),"U21",IF(OR(M31=$E$28,M31=$E$29,M31=$E$30,M31=$E$31,M31=$E$32,M31=$E$33,M31=$E$34,M31=$E$35,M31=$E$36,M31=$E$37,M31=$E$38,M31=$E$39,M31=$E$40,M31=$E$41,M31=$E$42),"ADULTS",IF(OR(M31=$E$43,M31=$E$44,M31=$E$45,M31=$E$46),"MASTER1",IF(OR(M31=$E$47,M31=$E$48,M31=$E$49,M31=$E$50,M31=$E$51),"MASTER2",IF(OR(M31=$E$52,M31=$E$53,M31=$E$54,M31=$E$55,M31=$E$56),"MASTER3",IF(OR(M31=$E$57,M31=$E$58,M31=$E$59,M31=$E$60,M31=$E$61,M31=$E$62),"MASTER4")))))))))))))</f>
        <v>0</v>
      </c>
      <c r="O31" s="152" t="s">
        <v>25</v>
      </c>
      <c r="Q31" s="1">
        <v>2000</v>
      </c>
      <c r="R31" s="132" t="str">
        <f t="shared" ref="R31" si="31">_xlfn.CONCAT(G31,"/",G32,"_",$I$5)</f>
        <v>/_scrivi qui (minuscolo)</v>
      </c>
      <c r="S31" s="132"/>
      <c r="T31" s="132"/>
      <c r="U31" s="132"/>
      <c r="W31" s="35"/>
      <c r="X31" s="35"/>
      <c r="Y31" s="35"/>
    </row>
    <row r="32" spans="1:25" s="4" customFormat="1" ht="15" customHeight="1" thickBot="1" x14ac:dyDescent="0.25">
      <c r="A32" s="1" t="s">
        <v>33</v>
      </c>
      <c r="B32" s="29"/>
      <c r="C32" s="29"/>
      <c r="D32" s="3">
        <f t="shared" si="0"/>
        <v>24</v>
      </c>
      <c r="E32" s="3">
        <v>2000</v>
      </c>
      <c r="F32" s="135"/>
      <c r="G32" s="17"/>
      <c r="H32" s="26"/>
      <c r="I32" s="19"/>
      <c r="J32" s="19"/>
      <c r="K32" s="11" t="b">
        <f t="shared" si="1"/>
        <v>0</v>
      </c>
      <c r="L32" s="137"/>
      <c r="M32" s="139"/>
      <c r="N32" s="141"/>
      <c r="O32" s="153"/>
      <c r="Q32" s="4">
        <v>1999</v>
      </c>
      <c r="R32" s="132"/>
      <c r="S32" s="132"/>
      <c r="T32" s="132"/>
      <c r="U32" s="132"/>
      <c r="W32" s="35"/>
      <c r="X32" s="35"/>
      <c r="Y32" s="35"/>
    </row>
    <row r="33" spans="1:25" s="4" customFormat="1" ht="15" customHeight="1" x14ac:dyDescent="0.2">
      <c r="A33" s="1" t="s">
        <v>33</v>
      </c>
      <c r="B33" s="29"/>
      <c r="C33" s="29"/>
      <c r="D33" s="3">
        <f t="shared" si="0"/>
        <v>25</v>
      </c>
      <c r="E33" s="5">
        <v>1999</v>
      </c>
      <c r="F33" s="144">
        <v>12</v>
      </c>
      <c r="G33" s="27"/>
      <c r="H33" s="27"/>
      <c r="I33" s="20"/>
      <c r="J33" s="20"/>
      <c r="K33" s="7" t="b">
        <f t="shared" si="1"/>
        <v>0</v>
      </c>
      <c r="L33" s="146">
        <f t="shared" ref="L33" si="32">IF(AND(I33="F",I34="M"),"MIX",IF(AND(I33="M",I34="F"),"MIX",IF(AND(I33="F",I34="F"),"FEM",IF(AND(I33="M",I34="M"),"MEN",))))</f>
        <v>0</v>
      </c>
      <c r="M33" s="148">
        <f t="shared" ref="M33" si="33">MIN(J33,J34)</f>
        <v>0</v>
      </c>
      <c r="N33" s="150" t="b">
        <f>IF(OR(M33=$E$11,M33=$E$12),"U6",IF(OR(M33=$E$13,M33=$E$14),"U8",IF(OR(M33=$E$15,M33=$E$16),"U10",IF(OR(M33=$E$17,M33=$E$18),"U12",IF(OR(M33=$E$19,M33=$E$20),"U14",IF(OR(M33=$E$21,M33=$E$22),"U16",IF(OR(M33=$E$23,M33=$E$24),"U18",IF(OR(M33=$E$25,M33=$E$26,M33=$E$27),"U21",IF(OR(M33=$E$28,M33=$E$29,M33=$E$30,M33=$E$31,M33=$E$32,M33=$E$33,M33=$E$34,M33=$E$35,M33=$E$36,M33=$E$37,M33=$E$38,M33=$E$39,M33=$E$40,M33=$E$41,M33=$E$42),"ADULTS",IF(OR(M33=$E$43,M33=$E$44,M33=$E$45,M33=$E$46),"MASTER1",IF(OR(M33=$E$47,M33=$E$48,M33=$E$49,M33=$E$50,M33=$E$51),"MASTER2",IF(OR(M33=$E$52,M33=$E$53,M33=$E$54,M33=$E$55,M33=$E$56),"MASTER3",IF(OR(M33=$E$57,M33=$E$58,M33=$E$59,M33=$E$60,M33=$E$61,M33=$E$62),"MASTER4")))))))))))))</f>
        <v>0</v>
      </c>
      <c r="O33" s="154" t="s">
        <v>25</v>
      </c>
      <c r="Q33" s="1">
        <v>1998</v>
      </c>
      <c r="R33" s="132" t="str">
        <f t="shared" ref="R33" si="34">_xlfn.CONCAT(G33,"/",G34,"_",$I$5)</f>
        <v>/_scrivi qui (minuscolo)</v>
      </c>
      <c r="S33" s="132"/>
      <c r="T33" s="132"/>
      <c r="U33" s="132"/>
      <c r="W33" s="35"/>
      <c r="X33" s="35"/>
      <c r="Y33" s="35"/>
    </row>
    <row r="34" spans="1:25" s="4" customFormat="1" ht="15" customHeight="1" thickBot="1" x14ac:dyDescent="0.25">
      <c r="A34" s="1" t="s">
        <v>33</v>
      </c>
      <c r="B34" s="29"/>
      <c r="C34" s="29"/>
      <c r="D34" s="3">
        <f t="shared" si="0"/>
        <v>26</v>
      </c>
      <c r="E34" s="5">
        <v>1998</v>
      </c>
      <c r="F34" s="145"/>
      <c r="G34" s="21"/>
      <c r="H34" s="21"/>
      <c r="I34" s="22"/>
      <c r="J34" s="22"/>
      <c r="K34" s="8" t="b">
        <f t="shared" si="1"/>
        <v>0</v>
      </c>
      <c r="L34" s="147"/>
      <c r="M34" s="149"/>
      <c r="N34" s="151"/>
      <c r="O34" s="155"/>
      <c r="Q34" s="1">
        <v>1997</v>
      </c>
      <c r="R34" s="132"/>
      <c r="S34" s="132"/>
      <c r="T34" s="132"/>
      <c r="U34" s="132"/>
      <c r="W34" s="35"/>
      <c r="X34" s="35"/>
      <c r="Y34" s="35"/>
    </row>
    <row r="35" spans="1:25" s="4" customFormat="1" ht="15" customHeight="1" x14ac:dyDescent="0.2">
      <c r="A35" s="1" t="s">
        <v>33</v>
      </c>
      <c r="B35" s="29"/>
      <c r="C35" s="29"/>
      <c r="D35" s="3">
        <f t="shared" si="0"/>
        <v>27</v>
      </c>
      <c r="E35" s="3">
        <v>1997</v>
      </c>
      <c r="F35" s="134">
        <v>13</v>
      </c>
      <c r="G35" s="28"/>
      <c r="H35" s="30"/>
      <c r="I35" s="23"/>
      <c r="J35" s="23"/>
      <c r="K35" s="12" t="b">
        <f t="shared" si="1"/>
        <v>0</v>
      </c>
      <c r="L35" s="136">
        <f t="shared" ref="L35" si="35">IF(AND(I35="F",I36="M"),"MIX",IF(AND(I35="M",I36="F"),"MIX",IF(AND(I35="F",I36="F"),"FEM",IF(AND(I35="M",I36="M"),"MEN",))))</f>
        <v>0</v>
      </c>
      <c r="M35" s="138">
        <f t="shared" ref="M35" si="36">MIN(J35,J36)</f>
        <v>0</v>
      </c>
      <c r="N35" s="140" t="b">
        <f>IF(OR(M35=$E$11,M35=$E$12),"U6",IF(OR(M35=$E$13,M35=$E$14),"U8",IF(OR(M35=$E$15,M35=$E$16),"U10",IF(OR(M35=$E$17,M35=$E$18),"U12",IF(OR(M35=$E$19,M35=$E$20),"U14",IF(OR(M35=$E$21,M35=$E$22),"U16",IF(OR(M35=$E$23,M35=$E$24),"U18",IF(OR(M35=$E$25,M35=$E$26,M35=$E$27),"U21",IF(OR(M35=$E$28,M35=$E$29,M35=$E$30,M35=$E$31,M35=$E$32,M35=$E$33,M35=$E$34,M35=$E$35,M35=$E$36,M35=$E$37,M35=$E$38,M35=$E$39,M35=$E$40,M35=$E$41,M35=$E$42),"ADULTS",IF(OR(M35=$E$43,M35=$E$44,M35=$E$45,M35=$E$46),"MASTER1",IF(OR(M35=$E$47,M35=$E$48,M35=$E$49,M35=$E$50,M35=$E$51),"MASTER2",IF(OR(M35=$E$52,M35=$E$53,M35=$E$54,M35=$E$55,M35=$E$56),"MASTER3",IF(OR(M35=$E$57,M35=$E$58,M35=$E$59,M35=$E$60,M35=$E$61,M35=$E$62),"MASTER4")))))))))))))</f>
        <v>0</v>
      </c>
      <c r="O35" s="152" t="s">
        <v>25</v>
      </c>
      <c r="Q35" s="4">
        <v>1996</v>
      </c>
      <c r="R35" s="132" t="str">
        <f t="shared" ref="R35" si="37">_xlfn.CONCAT(G35,"/",G36,"_",$I$5)</f>
        <v>/_scrivi qui (minuscolo)</v>
      </c>
      <c r="S35" s="132"/>
      <c r="T35" s="132"/>
      <c r="U35" s="132"/>
      <c r="W35" s="35"/>
      <c r="X35" s="35"/>
      <c r="Y35" s="35"/>
    </row>
    <row r="36" spans="1:25" ht="15" customHeight="1" thickBot="1" x14ac:dyDescent="0.25">
      <c r="A36" s="1" t="s">
        <v>33</v>
      </c>
      <c r="D36" s="3">
        <f t="shared" si="0"/>
        <v>28</v>
      </c>
      <c r="E36" s="5">
        <v>1996</v>
      </c>
      <c r="F36" s="135"/>
      <c r="G36" s="17"/>
      <c r="H36" s="26"/>
      <c r="I36" s="19"/>
      <c r="J36" s="19"/>
      <c r="K36" s="11" t="b">
        <f t="shared" si="1"/>
        <v>0</v>
      </c>
      <c r="L36" s="137"/>
      <c r="M36" s="139"/>
      <c r="N36" s="141"/>
      <c r="O36" s="153"/>
      <c r="Q36" s="1">
        <v>1995</v>
      </c>
      <c r="R36" s="132"/>
      <c r="S36" s="132"/>
      <c r="T36" s="132"/>
      <c r="U36" s="132"/>
    </row>
    <row r="37" spans="1:25" ht="15" customHeight="1" x14ac:dyDescent="0.2">
      <c r="A37" s="1" t="s">
        <v>33</v>
      </c>
      <c r="D37" s="3">
        <f t="shared" si="0"/>
        <v>29</v>
      </c>
      <c r="E37" s="5">
        <v>1995</v>
      </c>
      <c r="F37" s="144">
        <v>14</v>
      </c>
      <c r="G37" s="27"/>
      <c r="H37" s="27"/>
      <c r="I37" s="20"/>
      <c r="J37" s="20"/>
      <c r="K37" s="7" t="b">
        <f t="shared" si="1"/>
        <v>0</v>
      </c>
      <c r="L37" s="146">
        <f t="shared" ref="L37" si="38">IF(AND(I37="F",I38="M"),"MIX",IF(AND(I37="M",I38="F"),"MIX",IF(AND(I37="F",I38="F"),"FEM",IF(AND(I37="M",I38="M"),"MEN",))))</f>
        <v>0</v>
      </c>
      <c r="M37" s="148">
        <f t="shared" ref="M37" si="39">MIN(J37,J38)</f>
        <v>0</v>
      </c>
      <c r="N37" s="150" t="b">
        <f>IF(OR(M37=$E$11,M37=$E$12),"U6",IF(OR(M37=$E$13,M37=$E$14),"U8",IF(OR(M37=$E$15,M37=$E$16),"U10",IF(OR(M37=$E$17,M37=$E$18),"U12",IF(OR(M37=$E$19,M37=$E$20),"U14",IF(OR(M37=$E$21,M37=$E$22),"U16",IF(OR(M37=$E$23,M37=$E$24),"U18",IF(OR(M37=$E$25,M37=$E$26,M37=$E$27),"U21",IF(OR(M37=$E$28,M37=$E$29,M37=$E$30,M37=$E$31,M37=$E$32,M37=$E$33,M37=$E$34,M37=$E$35,M37=$E$36,M37=$E$37,M37=$E$38,M37=$E$39,M37=$E$40,M37=$E$41,M37=$E$42),"ADULTS",IF(OR(M37=$E$43,M37=$E$44,M37=$E$45,M37=$E$46),"MASTER1",IF(OR(M37=$E$47,M37=$E$48,M37=$E$49,M37=$E$50,M37=$E$51),"MASTER2",IF(OR(M37=$E$52,M37=$E$53,M37=$E$54,M37=$E$55,M37=$E$56),"MASTER3",IF(OR(M37=$E$57,M37=$E$58,M37=$E$59,M37=$E$60,M37=$E$61,M37=$E$62),"MASTER4")))))))))))))</f>
        <v>0</v>
      </c>
      <c r="O37" s="154" t="s">
        <v>25</v>
      </c>
      <c r="Q37" s="1">
        <v>1994</v>
      </c>
      <c r="R37" s="132" t="str">
        <f t="shared" ref="R37" si="40">_xlfn.CONCAT(G37,"/",G38,"_",$I$5)</f>
        <v>/_scrivi qui (minuscolo)</v>
      </c>
      <c r="S37" s="132"/>
      <c r="T37" s="132"/>
      <c r="U37" s="132"/>
    </row>
    <row r="38" spans="1:25" ht="15" customHeight="1" thickBot="1" x14ac:dyDescent="0.25">
      <c r="A38" s="1" t="s">
        <v>33</v>
      </c>
      <c r="D38" s="3">
        <f t="shared" si="0"/>
        <v>30</v>
      </c>
      <c r="E38" s="3">
        <v>1994</v>
      </c>
      <c r="F38" s="145"/>
      <c r="G38" s="21"/>
      <c r="H38" s="21"/>
      <c r="I38" s="25"/>
      <c r="J38" s="22"/>
      <c r="K38" s="8" t="b">
        <f t="shared" si="1"/>
        <v>0</v>
      </c>
      <c r="L38" s="147"/>
      <c r="M38" s="149"/>
      <c r="N38" s="151"/>
      <c r="O38" s="155"/>
      <c r="Q38" s="4">
        <v>1993</v>
      </c>
      <c r="R38" s="132"/>
      <c r="S38" s="132"/>
      <c r="T38" s="132"/>
      <c r="U38" s="132"/>
    </row>
    <row r="39" spans="1:25" ht="15" customHeight="1" x14ac:dyDescent="0.2">
      <c r="A39" s="1" t="s">
        <v>33</v>
      </c>
      <c r="D39" s="3">
        <f t="shared" si="0"/>
        <v>31</v>
      </c>
      <c r="E39" s="5">
        <v>1993</v>
      </c>
      <c r="F39" s="134">
        <v>15</v>
      </c>
      <c r="G39" s="28"/>
      <c r="H39" s="30"/>
      <c r="I39" s="23"/>
      <c r="J39" s="23"/>
      <c r="K39" s="12" t="b">
        <f t="shared" si="1"/>
        <v>0</v>
      </c>
      <c r="L39" s="136">
        <f t="shared" ref="L39" si="41">IF(AND(I39="F",I40="M"),"MIX",IF(AND(I39="M",I40="F"),"MIX",IF(AND(I39="F",I40="F"),"FEM",IF(AND(I39="M",I40="M"),"MEN",))))</f>
        <v>0</v>
      </c>
      <c r="M39" s="138">
        <f t="shared" ref="M39" si="42">MIN(J39,J40)</f>
        <v>0</v>
      </c>
      <c r="N39" s="140" t="b">
        <f>IF(OR(M39=$E$11,M39=$E$12),"U6",IF(OR(M39=$E$13,M39=$E$14),"U8",IF(OR(M39=$E$15,M39=$E$16),"U10",IF(OR(M39=$E$17,M39=$E$18),"U12",IF(OR(M39=$E$19,M39=$E$20),"U14",IF(OR(M39=$E$21,M39=$E$22),"U16",IF(OR(M39=$E$23,M39=$E$24),"U18",IF(OR(M39=$E$25,M39=$E$26,M39=$E$27),"U21",IF(OR(M39=$E$28,M39=$E$29,M39=$E$30,M39=$E$31,M39=$E$32,M39=$E$33,M39=$E$34,M39=$E$35,M39=$E$36,M39=$E$37,M39=$E$38,M39=$E$39,M39=$E$40,M39=$E$41,M39=$E$42),"ADULTS",IF(OR(M39=$E$43,M39=$E$44,M39=$E$45,M39=$E$46),"MASTER1",IF(OR(M39=$E$47,M39=$E$48,M39=$E$49,M39=$E$50,M39=$E$51),"MASTER2",IF(OR(M39=$E$52,M39=$E$53,M39=$E$54,M39=$E$55,M39=$E$56),"MASTER3",IF(OR(M39=$E$57,M39=$E$58,M39=$E$59,M39=$E$60,M39=$E$61,M39=$E$62),"MASTER4")))))))))))))</f>
        <v>0</v>
      </c>
      <c r="O39" s="152" t="s">
        <v>25</v>
      </c>
      <c r="Q39" s="1">
        <v>1992</v>
      </c>
      <c r="R39" s="132" t="str">
        <f t="shared" ref="R39" si="43">_xlfn.CONCAT(G39,"/",G40,"_",$I$5)</f>
        <v>/_scrivi qui (minuscolo)</v>
      </c>
      <c r="S39" s="132"/>
      <c r="T39" s="132"/>
      <c r="U39" s="132"/>
    </row>
    <row r="40" spans="1:25" ht="15" customHeight="1" thickBot="1" x14ac:dyDescent="0.25">
      <c r="A40" s="1" t="s">
        <v>33</v>
      </c>
      <c r="D40" s="3">
        <f t="shared" si="0"/>
        <v>32</v>
      </c>
      <c r="E40" s="5">
        <v>1992</v>
      </c>
      <c r="F40" s="135"/>
      <c r="G40" s="17"/>
      <c r="H40" s="26"/>
      <c r="I40" s="24"/>
      <c r="J40" s="19"/>
      <c r="K40" s="11" t="b">
        <f t="shared" si="1"/>
        <v>0</v>
      </c>
      <c r="L40" s="137"/>
      <c r="M40" s="139"/>
      <c r="N40" s="141"/>
      <c r="O40" s="153"/>
      <c r="Q40" s="1">
        <v>1991</v>
      </c>
      <c r="R40" s="132"/>
      <c r="S40" s="132"/>
      <c r="T40" s="132"/>
      <c r="U40" s="132"/>
    </row>
    <row r="41" spans="1:25" ht="15" customHeight="1" x14ac:dyDescent="0.2">
      <c r="A41" s="1" t="s">
        <v>33</v>
      </c>
      <c r="D41" s="3">
        <f t="shared" si="0"/>
        <v>33</v>
      </c>
      <c r="E41" s="3">
        <v>1991</v>
      </c>
      <c r="F41" s="144">
        <v>16</v>
      </c>
      <c r="G41" s="27"/>
      <c r="H41" s="27"/>
      <c r="I41" s="20"/>
      <c r="J41" s="20"/>
      <c r="K41" s="7" t="b">
        <f t="shared" si="1"/>
        <v>0</v>
      </c>
      <c r="L41" s="146">
        <f t="shared" ref="L41" si="44">IF(AND(I41="F",I42="M"),"MIX",IF(AND(I41="M",I42="F"),"MIX",IF(AND(I41="F",I42="F"),"FEM",IF(AND(I41="M",I42="M"),"MEN",))))</f>
        <v>0</v>
      </c>
      <c r="M41" s="148">
        <f t="shared" ref="M41" si="45">MIN(J41,J42)</f>
        <v>0</v>
      </c>
      <c r="N41" s="150" t="b">
        <f>IF(OR(M41=$E$11,M41=$E$12),"U6",IF(OR(M41=$E$13,M41=$E$14),"U8",IF(OR(M41=$E$15,M41=$E$16),"U10",IF(OR(M41=$E$17,M41=$E$18),"U12",IF(OR(M41=$E$19,M41=$E$20),"U14",IF(OR(M41=$E$21,M41=$E$22),"U16",IF(OR(M41=$E$23,M41=$E$24),"U18",IF(OR(M41=$E$25,M41=$E$26,M41=$E$27),"U21",IF(OR(M41=$E$28,M41=$E$29,M41=$E$30,M41=$E$31,M41=$E$32,M41=$E$33,M41=$E$34,M41=$E$35,M41=$E$36,M41=$E$37,M41=$E$38,M41=$E$39,M41=$E$40,M41=$E$41,M41=$E$42),"ADULTS",IF(OR(M41=$E$43,M41=$E$44,M41=$E$45,M41=$E$46),"MASTER1",IF(OR(M41=$E$47,M41=$E$48,M41=$E$49,M41=$E$50,M41=$E$51),"MASTER2",IF(OR(M41=$E$52,M41=$E$53,M41=$E$54,M41=$E$55,M41=$E$56),"MASTER3",IF(OR(M41=$E$57,M41=$E$58,M41=$E$59,M41=$E$60,M41=$E$61,M41=$E$62),"MASTER4")))))))))))))</f>
        <v>0</v>
      </c>
      <c r="O41" s="154" t="s">
        <v>25</v>
      </c>
      <c r="Q41" s="4">
        <v>1990</v>
      </c>
      <c r="R41" s="132" t="str">
        <f t="shared" ref="R41" si="46">_xlfn.CONCAT(G41,"/",G42,"_",$I$5)</f>
        <v>/_scrivi qui (minuscolo)</v>
      </c>
      <c r="S41" s="132"/>
      <c r="T41" s="132"/>
      <c r="U41" s="132"/>
    </row>
    <row r="42" spans="1:25" ht="15" customHeight="1" thickBot="1" x14ac:dyDescent="0.25">
      <c r="A42" s="1" t="s">
        <v>33</v>
      </c>
      <c r="D42" s="3">
        <f t="shared" si="0"/>
        <v>34</v>
      </c>
      <c r="E42" s="5">
        <v>1990</v>
      </c>
      <c r="F42" s="145"/>
      <c r="G42" s="21"/>
      <c r="H42" s="21"/>
      <c r="I42" s="25"/>
      <c r="J42" s="22"/>
      <c r="K42" s="8" t="b">
        <f t="shared" si="1"/>
        <v>0</v>
      </c>
      <c r="L42" s="147"/>
      <c r="M42" s="149"/>
      <c r="N42" s="151"/>
      <c r="O42" s="155"/>
      <c r="Q42" s="1">
        <v>1989</v>
      </c>
      <c r="R42" s="132"/>
      <c r="S42" s="132"/>
      <c r="T42" s="132"/>
      <c r="U42" s="132"/>
    </row>
    <row r="43" spans="1:25" ht="15" customHeight="1" x14ac:dyDescent="0.2">
      <c r="A43" s="1" t="s">
        <v>34</v>
      </c>
      <c r="D43" s="3">
        <f t="shared" ref="D43:D62" si="47">2024-E43</f>
        <v>35</v>
      </c>
      <c r="E43" s="5">
        <v>1989</v>
      </c>
      <c r="F43" s="134">
        <v>17</v>
      </c>
      <c r="G43" s="28"/>
      <c r="H43" s="30"/>
      <c r="I43" s="23"/>
      <c r="J43" s="23"/>
      <c r="K43" s="12" t="b">
        <f t="shared" si="1"/>
        <v>0</v>
      </c>
      <c r="L43" s="136">
        <f t="shared" ref="L43" si="48">IF(AND(I43="F",I44="M"),"MIX",IF(AND(I43="M",I44="F"),"MIX",IF(AND(I43="F",I44="F"),"FEM",IF(AND(I43="M",I44="M"),"MEN",))))</f>
        <v>0</v>
      </c>
      <c r="M43" s="138">
        <f t="shared" ref="M43" si="49">MIN(J43,J44)</f>
        <v>0</v>
      </c>
      <c r="N43" s="140" t="b">
        <f>IF(OR(M43=$E$11,M43=$E$12),"U6",IF(OR(M43=$E$13,M43=$E$14),"U8",IF(OR(M43=$E$15,M43=$E$16),"U10",IF(OR(M43=$E$17,M43=$E$18),"U12",IF(OR(M43=$E$19,M43=$E$20),"U14",IF(OR(M43=$E$21,M43=$E$22),"U16",IF(OR(M43=$E$23,M43=$E$24),"U18",IF(OR(M43=$E$25,M43=$E$26,M43=$E$27),"U21",IF(OR(M43=$E$28,M43=$E$29,M43=$E$30,M43=$E$31,M43=$E$32,M43=$E$33,M43=$E$34,M43=$E$35,M43=$E$36,M43=$E$37,M43=$E$38,M43=$E$39,M43=$E$40,M43=$E$41,M43=$E$42),"ADULTS",IF(OR(M43=$E$43,M43=$E$44,M43=$E$45,M43=$E$46),"MASTER1",IF(OR(M43=$E$47,M43=$E$48,M43=$E$49,M43=$E$50,M43=$E$51),"MASTER2",IF(OR(M43=$E$52,M43=$E$53,M43=$E$54,M43=$E$55,M43=$E$56),"MASTER3",IF(OR(M43=$E$57,M43=$E$58,M43=$E$59,M43=$E$60,M43=$E$61,M43=$E$62),"MASTER4")))))))))))))</f>
        <v>0</v>
      </c>
      <c r="O43" s="152" t="s">
        <v>25</v>
      </c>
      <c r="Q43" s="1">
        <v>1988</v>
      </c>
      <c r="R43" s="132" t="str">
        <f t="shared" ref="R43" si="50">_xlfn.CONCAT(G43,"/",G44,"_",$I$5)</f>
        <v>/_scrivi qui (minuscolo)</v>
      </c>
      <c r="S43" s="132"/>
      <c r="T43" s="132"/>
      <c r="U43" s="132"/>
    </row>
    <row r="44" spans="1:25" ht="15" customHeight="1" thickBot="1" x14ac:dyDescent="0.25">
      <c r="A44" s="1" t="s">
        <v>34</v>
      </c>
      <c r="D44" s="3">
        <f t="shared" si="47"/>
        <v>36</v>
      </c>
      <c r="E44" s="3">
        <v>1988</v>
      </c>
      <c r="F44" s="135"/>
      <c r="G44" s="17"/>
      <c r="H44" s="26"/>
      <c r="I44" s="19"/>
      <c r="J44" s="19"/>
      <c r="K44" s="11" t="b">
        <f t="shared" si="1"/>
        <v>0</v>
      </c>
      <c r="L44" s="137"/>
      <c r="M44" s="139"/>
      <c r="N44" s="141"/>
      <c r="O44" s="153"/>
      <c r="Q44" s="4">
        <v>1987</v>
      </c>
      <c r="R44" s="132"/>
      <c r="S44" s="132"/>
      <c r="T44" s="132"/>
      <c r="U44" s="132"/>
    </row>
    <row r="45" spans="1:25" ht="15" customHeight="1" x14ac:dyDescent="0.2">
      <c r="A45" s="1" t="s">
        <v>34</v>
      </c>
      <c r="D45" s="3">
        <f t="shared" si="47"/>
        <v>37</v>
      </c>
      <c r="E45" s="5">
        <v>1987</v>
      </c>
      <c r="F45" s="144">
        <v>18</v>
      </c>
      <c r="G45" s="27"/>
      <c r="H45" s="27"/>
      <c r="I45" s="20"/>
      <c r="J45" s="20"/>
      <c r="K45" s="7" t="b">
        <f t="shared" si="1"/>
        <v>0</v>
      </c>
      <c r="L45" s="146">
        <f t="shared" ref="L45" si="51">IF(AND(I45="F",I46="M"),"MIX",IF(AND(I45="M",I46="F"),"MIX",IF(AND(I45="F",I46="F"),"FEM",IF(AND(I45="M",I46="M"),"MEN",))))</f>
        <v>0</v>
      </c>
      <c r="M45" s="148">
        <f t="shared" ref="M45" si="52">MIN(J45,J46)</f>
        <v>0</v>
      </c>
      <c r="N45" s="150" t="b">
        <f>IF(OR(M45=$E$11,M45=$E$12),"U6",IF(OR(M45=$E$13,M45=$E$14),"U8",IF(OR(M45=$E$15,M45=$E$16),"U10",IF(OR(M45=$E$17,M45=$E$18),"U12",IF(OR(M45=$E$19,M45=$E$20),"U14",IF(OR(M45=$E$21,M45=$E$22),"U16",IF(OR(M45=$E$23,M45=$E$24),"U18",IF(OR(M45=$E$25,M45=$E$26,M45=$E$27),"U21",IF(OR(M45=$E$28,M45=$E$29,M45=$E$30,M45=$E$31,M45=$E$32,M45=$E$33,M45=$E$34,M45=$E$35,M45=$E$36,M45=$E$37,M45=$E$38,M45=$E$39,M45=$E$40,M45=$E$41,M45=$E$42),"ADULTS",IF(OR(M45=$E$43,M45=$E$44,M45=$E$45,M45=$E$46),"MASTER1",IF(OR(M45=$E$47,M45=$E$48,M45=$E$49,M45=$E$50,M45=$E$51),"MASTER2",IF(OR(M45=$E$52,M45=$E$53,M45=$E$54,M45=$E$55,M45=$E$56),"MASTER3",IF(OR(M45=$E$57,M45=$E$58,M45=$E$59,M45=$E$60,M45=$E$61,M45=$E$62),"MASTER4")))))))))))))</f>
        <v>0</v>
      </c>
      <c r="O45" s="154" t="s">
        <v>25</v>
      </c>
      <c r="Q45" s="1">
        <v>1986</v>
      </c>
      <c r="R45" s="132" t="str">
        <f t="shared" ref="R45" si="53">_xlfn.CONCAT(G45,"/",G46,"_",$I$5)</f>
        <v>/_scrivi qui (minuscolo)</v>
      </c>
      <c r="S45" s="132"/>
      <c r="T45" s="132"/>
      <c r="U45" s="132"/>
    </row>
    <row r="46" spans="1:25" ht="15" customHeight="1" thickBot="1" x14ac:dyDescent="0.25">
      <c r="A46" s="1" t="s">
        <v>34</v>
      </c>
      <c r="D46" s="3">
        <f t="shared" si="47"/>
        <v>38</v>
      </c>
      <c r="E46" s="5">
        <v>1986</v>
      </c>
      <c r="F46" s="145"/>
      <c r="G46" s="21"/>
      <c r="H46" s="21"/>
      <c r="I46" s="25"/>
      <c r="J46" s="22"/>
      <c r="K46" s="8" t="b">
        <f t="shared" si="1"/>
        <v>0</v>
      </c>
      <c r="L46" s="147"/>
      <c r="M46" s="149"/>
      <c r="N46" s="151"/>
      <c r="O46" s="155"/>
      <c r="Q46" s="1">
        <v>1985</v>
      </c>
      <c r="R46" s="132"/>
      <c r="S46" s="132"/>
      <c r="T46" s="132"/>
      <c r="U46" s="132"/>
    </row>
    <row r="47" spans="1:25" ht="15" customHeight="1" x14ac:dyDescent="0.2">
      <c r="A47" s="1" t="s">
        <v>35</v>
      </c>
      <c r="D47" s="3">
        <f t="shared" si="47"/>
        <v>39</v>
      </c>
      <c r="E47" s="3">
        <v>1985</v>
      </c>
      <c r="F47" s="134">
        <v>19</v>
      </c>
      <c r="G47" s="28"/>
      <c r="H47" s="30"/>
      <c r="I47" s="23"/>
      <c r="J47" s="23"/>
      <c r="K47" s="12" t="b">
        <f t="shared" si="1"/>
        <v>0</v>
      </c>
      <c r="L47" s="136">
        <f>IF(AND(I47="F",I48="M"),"MIX",IF(AND(I47="M",I48="F"),"MIX",IF(AND(I47="F",I48="F"),"FEM",IF(AND(I47="M",I48="M"),"MEN",))))</f>
        <v>0</v>
      </c>
      <c r="M47" s="138">
        <f>MIN(J47,J48)</f>
        <v>0</v>
      </c>
      <c r="N47" s="140" t="b">
        <f>IF(OR(M47=$E$11,M47=$E$12),"U6",IF(OR(M47=$E$13,M47=$E$14),"U8",IF(OR(M47=$E$15,M47=$E$16),"U10",IF(OR(M47=$E$17,M47=$E$18),"U12",IF(OR(M47=$E$19,M47=$E$20),"U14",IF(OR(M47=$E$21,M47=$E$22),"U16",IF(OR(M47=$E$23,M47=$E$24),"U18",IF(OR(M47=$E$25,M47=$E$26,M47=$E$27),"U21",IF(OR(M47=$E$28,M47=$E$29,M47=$E$30,M47=$E$31,M47=$E$32,M47=$E$33,M47=$E$34,M47=$E$35,M47=$E$36,M47=$E$37,M47=$E$38,M47=$E$39,M47=$E$40,M47=$E$41,M47=$E$42),"ADULTS",IF(OR(M47=$E$43,M47=$E$44,M47=$E$45,M47=$E$46),"MASTER1",IF(OR(M47=$E$47,M47=$E$48,M47=$E$49,M47=$E$50,M47=$E$51),"MASTER2",IF(OR(M47=$E$52,M47=$E$53,M47=$E$54,M47=$E$55,M47=$E$56),"MASTER3",IF(OR(M47=$E$57,M47=$E$58,M47=$E$59,M47=$E$60,M47=$E$61,M47=$E$62),"MASTER4")))))))))))))</f>
        <v>0</v>
      </c>
      <c r="O47" s="152" t="s">
        <v>25</v>
      </c>
      <c r="Q47" s="4">
        <v>1984</v>
      </c>
      <c r="R47" s="132" t="str">
        <f t="shared" ref="R47" si="54">_xlfn.CONCAT(G47,"/",G48,"_",$I$5)</f>
        <v>/_scrivi qui (minuscolo)</v>
      </c>
      <c r="S47" s="132"/>
      <c r="T47" s="132"/>
      <c r="U47" s="132"/>
    </row>
    <row r="48" spans="1:25" ht="15" customHeight="1" thickBot="1" x14ac:dyDescent="0.25">
      <c r="D48" s="3">
        <f t="shared" si="47"/>
        <v>40</v>
      </c>
      <c r="E48" s="5">
        <v>1984</v>
      </c>
      <c r="F48" s="135"/>
      <c r="G48" s="17"/>
      <c r="H48" s="26"/>
      <c r="I48" s="19"/>
      <c r="J48" s="19"/>
      <c r="K48" s="11" t="b">
        <f t="shared" si="1"/>
        <v>0</v>
      </c>
      <c r="L48" s="137"/>
      <c r="M48" s="139"/>
      <c r="N48" s="141"/>
      <c r="O48" s="153"/>
      <c r="Q48" s="1">
        <v>1983</v>
      </c>
      <c r="R48" s="132"/>
      <c r="S48" s="132"/>
      <c r="T48" s="132"/>
      <c r="U48" s="132"/>
    </row>
    <row r="49" spans="4:21" ht="15" customHeight="1" x14ac:dyDescent="0.2">
      <c r="D49" s="3">
        <f t="shared" si="47"/>
        <v>41</v>
      </c>
      <c r="E49" s="5">
        <v>1983</v>
      </c>
      <c r="F49" s="144">
        <v>20</v>
      </c>
      <c r="G49" s="27"/>
      <c r="H49" s="27"/>
      <c r="I49" s="20"/>
      <c r="J49" s="20"/>
      <c r="K49" s="7" t="b">
        <f t="shared" si="1"/>
        <v>0</v>
      </c>
      <c r="L49" s="146">
        <f t="shared" ref="L49" si="55">IF(AND(I49="F",I50="M"),"MIX",IF(AND(I49="M",I50="F"),"MIX",IF(AND(I49="F",I50="F"),"FEM",IF(AND(I49="M",I50="M"),"MEN",))))</f>
        <v>0</v>
      </c>
      <c r="M49" s="148">
        <f t="shared" ref="M49" si="56">MIN(J49,J50)</f>
        <v>0</v>
      </c>
      <c r="N49" s="150" t="b">
        <f>IF(OR(M49=$E$11,M49=$E$12),"U6",IF(OR(M49=$E$13,M49=$E$14),"U8",IF(OR(M49=$E$15,M49=$E$16),"U10",IF(OR(M49=$E$17,M49=$E$18),"U12",IF(OR(M49=$E$19,M49=$E$20),"U14",IF(OR(M49=$E$21,M49=$E$22),"U16",IF(OR(M49=$E$23,M49=$E$24),"U18",IF(OR(M49=$E$25,M49=$E$26,M49=$E$27),"U21",IF(OR(M49=$E$28,M49=$E$29,M49=$E$30,M49=$E$31,M49=$E$32,M49=$E$33,M49=$E$34,M49=$E$35,M49=$E$36,M49=$E$37,M49=$E$38,M49=$E$39,M49=$E$40,M49=$E$41,M49=$E$42),"ADULTS",IF(OR(M49=$E$43,M49=$E$44,M49=$E$45,M49=$E$46),"MASTER1",IF(OR(M49=$E$47,M49=$E$48,M49=$E$49,M49=$E$50,M49=$E$51),"MASTER2",IF(OR(M49=$E$52,M49=$E$53,M49=$E$54,M49=$E$55,M49=$E$56),"MASTER3",IF(OR(M49=$E$57,M49=$E$58,M49=$E$59,M49=$E$60,M49=$E$61,M49=$E$62),"MASTER4")))))))))))))</f>
        <v>0</v>
      </c>
      <c r="O49" s="154" t="s">
        <v>25</v>
      </c>
      <c r="Q49" s="1">
        <v>1982</v>
      </c>
      <c r="R49" s="132" t="str">
        <f t="shared" ref="R49" si="57">_xlfn.CONCAT(G49,"/",G50,"_",$I$5)</f>
        <v>/_scrivi qui (minuscolo)</v>
      </c>
      <c r="S49" s="132"/>
      <c r="T49" s="132"/>
      <c r="U49" s="132"/>
    </row>
    <row r="50" spans="4:21" ht="15" customHeight="1" thickBot="1" x14ac:dyDescent="0.25">
      <c r="D50" s="3">
        <f t="shared" si="47"/>
        <v>42</v>
      </c>
      <c r="E50" s="3">
        <v>1982</v>
      </c>
      <c r="F50" s="145"/>
      <c r="G50" s="21"/>
      <c r="H50" s="21"/>
      <c r="I50" s="22"/>
      <c r="J50" s="22"/>
      <c r="K50" s="8" t="b">
        <f t="shared" si="1"/>
        <v>0</v>
      </c>
      <c r="L50" s="147"/>
      <c r="M50" s="149"/>
      <c r="N50" s="151"/>
      <c r="O50" s="155"/>
      <c r="Q50" s="4">
        <v>1981</v>
      </c>
      <c r="R50" s="132"/>
      <c r="S50" s="132"/>
      <c r="T50" s="132"/>
      <c r="U50" s="132"/>
    </row>
    <row r="51" spans="4:21" ht="15" customHeight="1" x14ac:dyDescent="0.2">
      <c r="D51" s="3">
        <f t="shared" si="47"/>
        <v>43</v>
      </c>
      <c r="E51" s="5">
        <v>1981</v>
      </c>
      <c r="F51" s="134">
        <v>21</v>
      </c>
      <c r="G51" s="28"/>
      <c r="H51" s="30"/>
      <c r="I51" s="23"/>
      <c r="J51" s="23"/>
      <c r="K51" s="12" t="b">
        <f t="shared" si="1"/>
        <v>0</v>
      </c>
      <c r="L51" s="136">
        <f t="shared" ref="L51" si="58">IF(AND(I51="F",I52="M"),"MIX",IF(AND(I51="M",I52="F"),"MIX",IF(AND(I51="F",I52="F"),"FEM",IF(AND(I51="M",I52="M"),"MEN",))))</f>
        <v>0</v>
      </c>
      <c r="M51" s="138">
        <f t="shared" ref="M51" si="59">MIN(J51,J52)</f>
        <v>0</v>
      </c>
      <c r="N51" s="140" t="b">
        <f>IF(OR(M51=$E$11,M51=$E$12),"U6",IF(OR(M51=$E$13,M51=$E$14),"U8",IF(OR(M51=$E$15,M51=$E$16),"U10",IF(OR(M51=$E$17,M51=$E$18),"U12",IF(OR(M51=$E$19,M51=$E$20),"U14",IF(OR(M51=$E$21,M51=$E$22),"U16",IF(OR(M51=$E$23,M51=$E$24),"U18",IF(OR(M51=$E$25,M51=$E$26,M51=$E$27),"U21",IF(OR(M51=$E$28,M51=$E$29,M51=$E$30,M51=$E$31,M51=$E$32,M51=$E$33,M51=$E$34,M51=$E$35,M51=$E$36,M51=$E$37,M51=$E$38,M51=$E$39,M51=$E$40,M51=$E$41,M51=$E$42),"ADULTS",IF(OR(M51=$E$43,M51=$E$44,M51=$E$45,M51=$E$46),"MASTER1",IF(OR(M51=$E$47,M51=$E$48,M51=$E$49,M51=$E$50,M51=$E$51),"MASTER2",IF(OR(M51=$E$52,M51=$E$53,M51=$E$54,M51=$E$55,M51=$E$56),"MASTER3",IF(OR(M51=$E$57,M51=$E$58,M51=$E$59,M51=$E$60,M51=$E$61,M51=$E$62),"MASTER4")))))))))))))</f>
        <v>0</v>
      </c>
      <c r="O51" s="152" t="s">
        <v>25</v>
      </c>
      <c r="Q51" s="1">
        <v>1980</v>
      </c>
      <c r="R51" s="132" t="str">
        <f t="shared" ref="R51" si="60">_xlfn.CONCAT(G51,"/",G52,"_",$I$5)</f>
        <v>/_scrivi qui (minuscolo)</v>
      </c>
      <c r="S51" s="132"/>
      <c r="T51" s="132"/>
      <c r="U51" s="132"/>
    </row>
    <row r="52" spans="4:21" ht="15" customHeight="1" thickBot="1" x14ac:dyDescent="0.25">
      <c r="D52" s="3">
        <f t="shared" si="47"/>
        <v>44</v>
      </c>
      <c r="E52" s="5">
        <v>1980</v>
      </c>
      <c r="F52" s="135"/>
      <c r="G52" s="17"/>
      <c r="H52" s="26"/>
      <c r="I52" s="19"/>
      <c r="J52" s="19"/>
      <c r="K52" s="11" t="b">
        <f t="shared" si="1"/>
        <v>0</v>
      </c>
      <c r="L52" s="137"/>
      <c r="M52" s="139"/>
      <c r="N52" s="141"/>
      <c r="O52" s="153"/>
      <c r="Q52" s="1">
        <v>1979</v>
      </c>
      <c r="R52" s="132"/>
      <c r="S52" s="132"/>
      <c r="T52" s="132"/>
      <c r="U52" s="132"/>
    </row>
    <row r="53" spans="4:21" ht="15" customHeight="1" x14ac:dyDescent="0.2">
      <c r="D53" s="3">
        <f t="shared" si="47"/>
        <v>45</v>
      </c>
      <c r="E53" s="3">
        <v>1979</v>
      </c>
      <c r="F53" s="144">
        <v>22</v>
      </c>
      <c r="G53" s="27"/>
      <c r="H53" s="27"/>
      <c r="I53" s="20"/>
      <c r="J53" s="20"/>
      <c r="K53" s="7" t="b">
        <f t="shared" si="1"/>
        <v>0</v>
      </c>
      <c r="L53" s="146">
        <f t="shared" ref="L53" si="61">IF(AND(I53="F",I54="M"),"MIX",IF(AND(I53="M",I54="F"),"MIX",IF(AND(I53="F",I54="F"),"FEM",IF(AND(I53="M",I54="M"),"MEN",))))</f>
        <v>0</v>
      </c>
      <c r="M53" s="148">
        <f t="shared" ref="M53" si="62">MIN(J53,J54)</f>
        <v>0</v>
      </c>
      <c r="N53" s="150" t="b">
        <f>IF(OR(M53=$E$11,M53=$E$12),"U6",IF(OR(M53=$E$13,M53=$E$14),"U8",IF(OR(M53=$E$15,M53=$E$16),"U10",IF(OR(M53=$E$17,M53=$E$18),"U12",IF(OR(M53=$E$19,M53=$E$20),"U14",IF(OR(M53=$E$21,M53=$E$22),"U16",IF(OR(M53=$E$23,M53=$E$24),"U18",IF(OR(M53=$E$25,M53=$E$26,M53=$E$27),"U21",IF(OR(M53=$E$28,M53=$E$29,M53=$E$30,M53=$E$31,M53=$E$32,M53=$E$33,M53=$E$34,M53=$E$35,M53=$E$36,M53=$E$37,M53=$E$38,M53=$E$39,M53=$E$40,M53=$E$41,M53=$E$42),"ADULTS",IF(OR(M53=$E$43,M53=$E$44,M53=$E$45,M53=$E$46),"MASTER1",IF(OR(M53=$E$47,M53=$E$48,M53=$E$49,M53=$E$50,M53=$E$51),"MASTER2",IF(OR(M53=$E$52,M53=$E$53,M53=$E$54,M53=$E$55,M53=$E$56),"MASTER3",IF(OR(M53=$E$57,M53=$E$58,M53=$E$59,M53=$E$60,M53=$E$61,M53=$E$62),"MASTER4")))))))))))))</f>
        <v>0</v>
      </c>
      <c r="O53" s="154" t="s">
        <v>25</v>
      </c>
      <c r="Q53" s="4">
        <v>1978</v>
      </c>
      <c r="R53" s="132" t="str">
        <f t="shared" ref="R53" si="63">_xlfn.CONCAT(G53,"/",G54,"_",$I$5)</f>
        <v>/_scrivi qui (minuscolo)</v>
      </c>
      <c r="S53" s="132"/>
      <c r="T53" s="132"/>
      <c r="U53" s="132"/>
    </row>
    <row r="54" spans="4:21" ht="15" customHeight="1" thickBot="1" x14ac:dyDescent="0.25">
      <c r="D54" s="3">
        <f t="shared" si="47"/>
        <v>46</v>
      </c>
      <c r="E54" s="5">
        <v>1978</v>
      </c>
      <c r="F54" s="145"/>
      <c r="G54" s="21"/>
      <c r="H54" s="21"/>
      <c r="I54" s="22"/>
      <c r="J54" s="22"/>
      <c r="K54" s="8" t="b">
        <f t="shared" si="1"/>
        <v>0</v>
      </c>
      <c r="L54" s="147"/>
      <c r="M54" s="149"/>
      <c r="N54" s="151"/>
      <c r="O54" s="155"/>
      <c r="Q54" s="1">
        <v>1977</v>
      </c>
      <c r="R54" s="132"/>
      <c r="S54" s="132"/>
      <c r="T54" s="132"/>
      <c r="U54" s="132"/>
    </row>
    <row r="55" spans="4:21" ht="15" customHeight="1" x14ac:dyDescent="0.2">
      <c r="D55" s="3">
        <f t="shared" si="47"/>
        <v>47</v>
      </c>
      <c r="E55" s="5">
        <v>1977</v>
      </c>
      <c r="F55" s="134">
        <v>23</v>
      </c>
      <c r="G55" s="28"/>
      <c r="H55" s="30"/>
      <c r="I55" s="23"/>
      <c r="J55" s="23"/>
      <c r="K55" s="12" t="b">
        <f t="shared" si="1"/>
        <v>0</v>
      </c>
      <c r="L55" s="136">
        <f t="shared" ref="L55" si="64">IF(AND(I55="F",I56="M"),"MIX",IF(AND(I55="M",I56="F"),"MIX",IF(AND(I55="F",I56="F"),"FEM",IF(AND(I55="M",I56="M"),"MEN",))))</f>
        <v>0</v>
      </c>
      <c r="M55" s="138">
        <f t="shared" ref="M55" si="65">MIN(J55,J56)</f>
        <v>0</v>
      </c>
      <c r="N55" s="140" t="b">
        <f>IF(OR(M55=$E$11,M55=$E$12),"U6",IF(OR(M55=$E$13,M55=$E$14),"U8",IF(OR(M55=$E$15,M55=$E$16),"U10",IF(OR(M55=$E$17,M55=$E$18),"U12",IF(OR(M55=$E$19,M55=$E$20),"U14",IF(OR(M55=$E$21,M55=$E$22),"U16",IF(OR(M55=$E$23,M55=$E$24),"U18",IF(OR(M55=$E$25,M55=$E$26,M55=$E$27),"U21",IF(OR(M55=$E$28,M55=$E$29,M55=$E$30,M55=$E$31,M55=$E$32,M55=$E$33,M55=$E$34,M55=$E$35,M55=$E$36,M55=$E$37,M55=$E$38,M55=$E$39,M55=$E$40,M55=$E$41,M55=$E$42),"ADULTS",IF(OR(M55=$E$43,M55=$E$44,M55=$E$45,M55=$E$46),"MASTER1",IF(OR(M55=$E$47,M55=$E$48,M55=$E$49,M55=$E$50,M55=$E$51),"MASTER2",IF(OR(M55=$E$52,M55=$E$53,M55=$E$54,M55=$E$55,M55=$E$56),"MASTER3",IF(OR(M55=$E$57,M55=$E$58,M55=$E$59,M55=$E$60,M55=$E$61,M55=$E$62),"MASTER4")))))))))))))</f>
        <v>0</v>
      </c>
      <c r="O55" s="152" t="s">
        <v>25</v>
      </c>
      <c r="Q55" s="1">
        <v>1976</v>
      </c>
      <c r="R55" s="132" t="str">
        <f t="shared" ref="R55" si="66">_xlfn.CONCAT(G55,"/",G56,"_",$I$5)</f>
        <v>/_scrivi qui (minuscolo)</v>
      </c>
      <c r="S55" s="132"/>
      <c r="T55" s="132"/>
      <c r="U55" s="132"/>
    </row>
    <row r="56" spans="4:21" ht="15" customHeight="1" thickBot="1" x14ac:dyDescent="0.25">
      <c r="D56" s="3">
        <f t="shared" si="47"/>
        <v>48</v>
      </c>
      <c r="E56" s="3">
        <v>1976</v>
      </c>
      <c r="F56" s="135"/>
      <c r="G56" s="17"/>
      <c r="H56" s="26"/>
      <c r="I56" s="19"/>
      <c r="J56" s="19"/>
      <c r="K56" s="11" t="b">
        <f t="shared" si="1"/>
        <v>0</v>
      </c>
      <c r="L56" s="137"/>
      <c r="M56" s="139"/>
      <c r="N56" s="141"/>
      <c r="O56" s="153"/>
      <c r="Q56" s="4">
        <v>1975</v>
      </c>
      <c r="R56" s="132"/>
      <c r="S56" s="132"/>
      <c r="T56" s="132"/>
      <c r="U56" s="132"/>
    </row>
    <row r="57" spans="4:21" ht="15" customHeight="1" x14ac:dyDescent="0.2">
      <c r="D57" s="3">
        <f t="shared" si="47"/>
        <v>49</v>
      </c>
      <c r="E57" s="5">
        <v>1975</v>
      </c>
      <c r="F57" s="144">
        <v>24</v>
      </c>
      <c r="G57" s="27"/>
      <c r="H57" s="27"/>
      <c r="I57" s="20"/>
      <c r="J57" s="20"/>
      <c r="K57" s="7" t="b">
        <f t="shared" si="1"/>
        <v>0</v>
      </c>
      <c r="L57" s="146">
        <f t="shared" ref="L57" si="67">IF(AND(I57="F",I58="M"),"MIX",IF(AND(I57="M",I58="F"),"MIX",IF(AND(I57="F",I58="F"),"FEM",IF(AND(I57="M",I58="M"),"MEN",))))</f>
        <v>0</v>
      </c>
      <c r="M57" s="148">
        <f t="shared" ref="M57" si="68">MIN(J57,J58)</f>
        <v>0</v>
      </c>
      <c r="N57" s="150" t="b">
        <f>IF(OR(M57=$E$11,M57=$E$12),"U6",IF(OR(M57=$E$13,M57=$E$14),"U8",IF(OR(M57=$E$15,M57=$E$16),"U10",IF(OR(M57=$E$17,M57=$E$18),"U12",IF(OR(M57=$E$19,M57=$E$20),"U14",IF(OR(M57=$E$21,M57=$E$22),"U16",IF(OR(M57=$E$23,M57=$E$24),"U18",IF(OR(M57=$E$25,M57=$E$26,M57=$E$27),"U21",IF(OR(M57=$E$28,M57=$E$29,M57=$E$30,M57=$E$31,M57=$E$32,M57=$E$33,M57=$E$34,M57=$E$35,M57=$E$36,M57=$E$37,M57=$E$38,M57=$E$39,M57=$E$40,M57=$E$41,M57=$E$42),"ADULTS",IF(OR(M57=$E$43,M57=$E$44,M57=$E$45,M57=$E$46),"MASTER1",IF(OR(M57=$E$47,M57=$E$48,M57=$E$49,M57=$E$50,M57=$E$51),"MASTER2",IF(OR(M57=$E$52,M57=$E$53,M57=$E$54,M57=$E$55,M57=$E$56),"MASTER3",IF(OR(M57=$E$57,M57=$E$58,M57=$E$59,M57=$E$60,M57=$E$61,M57=$E$62),"MASTER4")))))))))))))</f>
        <v>0</v>
      </c>
      <c r="O57" s="154" t="s">
        <v>25</v>
      </c>
      <c r="Q57" s="1">
        <v>1974</v>
      </c>
      <c r="R57" s="132" t="str">
        <f t="shared" ref="R57" si="69">_xlfn.CONCAT(G57,"/",G58,"_",$I$5)</f>
        <v>/_scrivi qui (minuscolo)</v>
      </c>
      <c r="S57" s="132"/>
      <c r="T57" s="132"/>
      <c r="U57" s="132"/>
    </row>
    <row r="58" spans="4:21" ht="15" customHeight="1" x14ac:dyDescent="0.2">
      <c r="D58" s="3">
        <f t="shared" si="47"/>
        <v>50</v>
      </c>
      <c r="E58" s="5">
        <v>1974</v>
      </c>
      <c r="F58" s="145"/>
      <c r="G58" s="21"/>
      <c r="H58" s="21"/>
      <c r="I58" s="22"/>
      <c r="J58" s="22"/>
      <c r="K58" s="8" t="b">
        <f t="shared" si="1"/>
        <v>0</v>
      </c>
      <c r="L58" s="147"/>
      <c r="M58" s="149"/>
      <c r="N58" s="151"/>
      <c r="O58" s="155"/>
      <c r="Q58" s="1">
        <v>1973</v>
      </c>
      <c r="R58" s="132"/>
      <c r="S58" s="132"/>
      <c r="T58" s="132"/>
      <c r="U58" s="132"/>
    </row>
    <row r="59" spans="4:21" ht="15" customHeight="1" x14ac:dyDescent="0.2">
      <c r="D59" s="3">
        <f t="shared" si="47"/>
        <v>51</v>
      </c>
      <c r="E59" s="3">
        <v>1973</v>
      </c>
      <c r="F59" s="134">
        <v>25</v>
      </c>
      <c r="G59" s="28"/>
      <c r="H59" s="30"/>
      <c r="I59" s="23"/>
      <c r="J59" s="23"/>
      <c r="K59" s="12" t="b">
        <f>IF(OR(J59=$E$11,J59=$E$12),"U6",IF(OR(J59=$E$13,J59=$E$14),"U8",IF(OR(J59=$E$15,J59=$E$16),"U10",IF(OR(J59=$E$17,J59=$E$18),"U12",IF(OR(J59=$E$19,J59=$E$20),"U14",IF(OR(J59=$E$21,J59=$E$22),"U16",IF(OR(J59=$E$23,J59=$E$24),"U18",IF(OR(J59=$E$25,J59=$E$26,J59=$E$27),"U21",IF(OR(J59=$E$28,J59=$E$29,J59=$E$30,J59=$E$31,J59=$E$32,J59=$E$33,J59=$E$34,J59=$E$35,J59=$E$36,J59=$E$37,J59=$E$38,J59=$E$39,J59=$E$40,J59=$E$41),"ADULTS",IF(OR(J59=$E$42,J59=$E$43,J59=$E$44,J59=$E$45,J59=$E$46),"MASTER1",IF(OR(J59=$E$47,J59=$E$48,J59=$E$49,J59=$E$50,J59=$E$51),"MASTER2",IF(OR(J59=$E$52,J59=$E$53,J59=$E$54,J59=$E$55,J59=$E$56),"MASTER3",IF(OR(J59=$E$57,J59=$E$58,J59=$E$59,J59=$E$60,J59=$E$61),"MASTER4")))))))))))))</f>
        <v>0</v>
      </c>
      <c r="L59" s="136">
        <f>IF(AND(I59="F",I60="M"),"MIX",IF(AND(I59="M",I60="F"),"MIX",IF(AND(I59="F",I60="F"),"FEM",IF(AND(I59="M",I60="M"),"MEN",))))</f>
        <v>0</v>
      </c>
      <c r="M59" s="138">
        <f>MIN(J59,J60)</f>
        <v>0</v>
      </c>
      <c r="N59" s="140" t="b">
        <f>IF(OR(M59=$E$11,M59=$E$12),"U6",IF(OR(M59=$E$13,M59=$E$14),"U8",IF(OR(M59=$E$15,M59=$E$16),"U10",IF(OR(M59=$E$17,M59=$E$18),"U12",IF(OR(M59=$E$19,M59=$E$20),"U14",IF(OR(M59=$E$21,M59=$E$22),"U16",IF(OR(M59=$E$23,M59=$E$24),"U18",IF(OR(M59=$E$25,M59=$E$26,M59=$E$27),"U21",IF(OR(M59=$E$28,M59=$E$29,M59=$E$30,M59=$E$31,M59=$E$32,M59=$E$33,M59=$E$34,M59=$E$35,M59=$E$36,M59=$E$37,M59=$E$38,M59=$E$39,M59=$E$40,M59=$E$41,M59=$E$42),"ADULTS",IF(OR(M59=$E$43,M59=$E$44,M59=$E$45,M59=$E$46),"MASTER1",IF(OR(M59=$E$47,M59=$E$48,M59=$E$49,M59=$E$50,M59=$E$51),"MASTER2",IF(OR(M59=$E$52,M59=$E$53,M59=$E$54,M59=$E$55,M59=$E$56),"MASTER3",IF(OR(M59=$E$57,M59=$E$58,M59=$E$59,M59=$E$60,M59=$E$61,M59=$E$62),"MASTER4")))))))))))))</f>
        <v>0</v>
      </c>
      <c r="O59" s="152" t="s">
        <v>25</v>
      </c>
      <c r="Q59" s="4">
        <v>1972</v>
      </c>
      <c r="R59" s="132" t="str">
        <f>_xlfn.CONCAT(G59,"/",G60,"_",$I$5)</f>
        <v>/_scrivi qui (minuscolo)</v>
      </c>
      <c r="S59" s="132"/>
      <c r="T59" s="132"/>
      <c r="U59" s="132"/>
    </row>
    <row r="60" spans="4:21" ht="15" customHeight="1" x14ac:dyDescent="0.2">
      <c r="D60" s="3">
        <f t="shared" si="47"/>
        <v>52</v>
      </c>
      <c r="E60" s="5">
        <v>1972</v>
      </c>
      <c r="F60" s="135"/>
      <c r="G60" s="17"/>
      <c r="H60" s="26"/>
      <c r="I60" s="19"/>
      <c r="J60" s="19"/>
      <c r="K60" s="11" t="b">
        <f>IF(OR(J60=$E$11,J60=$E$12),"U6",IF(OR(J60=$E$13,J60=$E$14),"U8",IF(OR(J60=$E$15,J60=$E$16),"U10",IF(OR(J60=$E$17,J60=$E$18),"U12",IF(OR(J60=$E$19,J60=$E$20),"U14",IF(OR(J60=$E$21,J60=$E$22),"U16",IF(OR(J60=$E$23,J60=$E$24),"U18",IF(OR(J60=$E$25,J60=$E$26,J60=$E$27),"U21",IF(OR(J60=$E$28,J60=$E$29,J60=$E$30,J60=$E$31,J60=$E$32,J60=$E$33,J60=$E$34,J60=$E$35,J60=$E$36,J60=$E$37,J60=$E$38,J60=$E$39,J60=$E$40,J60=$E$41),"ADULTS",IF(OR(J60=$E$42,J60=$E$43,J60=$E$44,J60=$E$45,J60=$E$46),"MASTER1",IF(OR(J60=$E$47,J60=$E$48,J60=$E$49,J60=$E$50,J60=$E$51),"MASTER2",IF(OR(J60=$E$52,J60=$E$53,J60=$E$54,J60=$E$55,J60=$E$56),"MASTER3",IF(OR(J60=$E$57,J60=$E$58,J60=$E$59,J60=$E$60,J60=$E$61),"MASTER4")))))))))))))</f>
        <v>0</v>
      </c>
      <c r="L60" s="137"/>
      <c r="M60" s="139"/>
      <c r="N60" s="141"/>
      <c r="O60" s="153"/>
      <c r="Q60" s="1">
        <v>1971</v>
      </c>
      <c r="R60" s="132"/>
      <c r="S60" s="132"/>
      <c r="T60" s="132"/>
      <c r="U60" s="132"/>
    </row>
    <row r="61" spans="4:21" ht="15" customHeight="1" x14ac:dyDescent="0.2">
      <c r="D61" s="3">
        <f t="shared" si="47"/>
        <v>53</v>
      </c>
      <c r="E61" s="5">
        <v>1971</v>
      </c>
      <c r="F61" s="144">
        <v>26</v>
      </c>
      <c r="G61" s="27"/>
      <c r="H61" s="27"/>
      <c r="I61" s="20"/>
      <c r="J61" s="20"/>
      <c r="K61" s="7" t="b">
        <f t="shared" si="1"/>
        <v>0</v>
      </c>
      <c r="L61" s="146">
        <f t="shared" ref="L61" si="70">IF(AND(I61="F",I62="M"),"MIX",IF(AND(I61="M",I62="F"),"MIX",IF(AND(I61="F",I62="F"),"FEM",IF(AND(I61="M",I62="M"),"MEN",))))</f>
        <v>0</v>
      </c>
      <c r="M61" s="148">
        <f t="shared" ref="M61" si="71">MIN(J61,J62)</f>
        <v>0</v>
      </c>
      <c r="N61" s="150" t="b">
        <f>IF(OR(M61=$E$11,M61=$E$12),"U6",IF(OR(M61=$E$13,M61=$E$14),"U8",IF(OR(M61=$E$15,M61=$E$16),"U10",IF(OR(M61=$E$17,M61=$E$18),"U12",IF(OR(M61=$E$19,M61=$E$20),"U14",IF(OR(M61=$E$21,M61=$E$22),"U16",IF(OR(M61=$E$23,M61=$E$24),"U18",IF(OR(M61=$E$25,M61=$E$26,M61=$E$27),"U21",IF(OR(M61=$E$28,M61=$E$29,M61=$E$30,M61=$E$31,M61=$E$32,M61=$E$33,M61=$E$34,M61=$E$35,M61=$E$36,M61=$E$37,M61=$E$38,M61=$E$39,M61=$E$40,M61=$E$41,M61=$E$42),"ADULTS",IF(OR(M61=$E$43,M61=$E$44,M61=$E$45,M61=$E$46),"MASTER1",IF(OR(M61=$E$47,M61=$E$48,M61=$E$49,M61=$E$50,M61=$E$51),"MASTER2",IF(OR(M61=$E$52,M61=$E$53,M61=$E$54,M61=$E$55,M61=$E$56),"MASTER3",IF(OR(M61=$E$57,M61=$E$58,M61=$E$59,M61=$E$60,M61=$E$61,M61=$E$62),"MASTER4")))))))))))))</f>
        <v>0</v>
      </c>
      <c r="O61" s="154" t="s">
        <v>25</v>
      </c>
      <c r="Q61" s="1">
        <v>1970</v>
      </c>
      <c r="R61" s="132" t="str">
        <f t="shared" ref="R61" si="72">_xlfn.CONCAT(G61,"/",G62,"_",$I$5)</f>
        <v>/_scrivi qui (minuscolo)</v>
      </c>
      <c r="S61" s="132"/>
      <c r="T61" s="132"/>
      <c r="U61" s="132"/>
    </row>
    <row r="62" spans="4:21" ht="15" customHeight="1" thickBot="1" x14ac:dyDescent="0.25">
      <c r="D62" s="3">
        <f t="shared" si="47"/>
        <v>54</v>
      </c>
      <c r="E62" s="3">
        <v>1970</v>
      </c>
      <c r="F62" s="145"/>
      <c r="G62" s="21"/>
      <c r="H62" s="21"/>
      <c r="I62" s="22"/>
      <c r="J62" s="22"/>
      <c r="K62" s="8" t="b">
        <f t="shared" si="1"/>
        <v>0</v>
      </c>
      <c r="L62" s="147"/>
      <c r="M62" s="149"/>
      <c r="N62" s="151"/>
      <c r="O62" s="155"/>
      <c r="R62" s="132"/>
      <c r="S62" s="132"/>
      <c r="T62" s="132"/>
      <c r="U62" s="132"/>
    </row>
    <row r="63" spans="4:21" ht="15" customHeight="1" x14ac:dyDescent="0.2">
      <c r="F63" s="134">
        <v>27</v>
      </c>
      <c r="G63" s="28"/>
      <c r="H63" s="30"/>
      <c r="I63" s="23"/>
      <c r="J63" s="23"/>
      <c r="K63" s="12" t="b">
        <f t="shared" ref="K63:K70" si="73">IF(OR(J63=$E$11,J63=$E$12),"U6",IF(OR(J63=$E$13,J63=$E$14),"U8",IF(OR(J63=$E$15,J63=$E$16),"U10",IF(OR(J63=$E$17,J63=$E$18),"U12",IF(OR(J63=$E$19,J63=$E$20),"U14",IF(OR(J63=$E$21,J63=$E$22),"U16",IF(OR(J63=$E$23,J63=$E$24),"U18",IF(OR(J63=$E$25,J63=$E$26,J63=$E$27),"U21",IF(OR(J63=$E$28,J63=$E$29,J63=$E$30,J63=$E$31,J63=$E$32,J63=$E$33,J63=$E$34,J63=$E$35,J63=$E$36,J63=$E$37,J63=$E$38,J63=$E$39,J63=$E$40,J63=$E$41),"ADULTS",IF(OR(J63=$E$42,J63=$E$43,J63=$E$44,J63=$E$45,J63=$E$46),"MASTER1",IF(OR(J63=$E$47,J63=$E$48,J63=$E$49,J63=$E$50,J63=$E$51),"MASTER2",IF(OR(J63=$E$52,J63=$E$53,J63=$E$54,J63=$E$55,J63=$E$56),"MASTER3",IF(OR(J63=$E$57,J63=$E$58,J63=$E$59,J63=$E$60,J63=$E$61),"MASTER4")))))))))))))</f>
        <v>0</v>
      </c>
      <c r="L63" s="136">
        <f>IF(AND(I63="F",I64="M"),"MIX",IF(AND(I63="M",I64="F"),"MIX",IF(AND(I63="F",I64="F"),"FEM",IF(AND(I63="M",I64="M"),"MEN",))))</f>
        <v>0</v>
      </c>
      <c r="M63" s="138">
        <f>MIN(J63,J64)</f>
        <v>0</v>
      </c>
      <c r="N63" s="140" t="b">
        <f>IF(OR(M63=$E$11,M63=$E$12),"U6",IF(OR(M63=$E$13,M63=$E$14),"U8",IF(OR(M63=$E$15,M63=$E$16),"U10",IF(OR(M63=$E$17,M63=$E$18),"U12",IF(OR(M63=$E$19,M63=$E$20),"U14",IF(OR(M63=$E$21,M63=$E$22),"U16",IF(OR(M63=$E$23,M63=$E$24),"U18",IF(OR(M63=$E$25,M63=$E$26,M63=$E$27),"U21",IF(OR(M63=$E$28,M63=$E$29,M63=$E$30,M63=$E$31,M63=$E$32,M63=$E$33,M63=$E$34,M63=$E$35,M63=$E$36,M63=$E$37,M63=$E$38,M63=$E$39,M63=$E$40,M63=$E$41,M63=$E$42),"ADULTS",IF(OR(M63=$E$43,M63=$E$44,M63=$E$45,M63=$E$46),"MASTER1",IF(OR(M63=$E$47,M63=$E$48,M63=$E$49,M63=$E$50,M63=$E$51),"MASTER2",IF(OR(M63=$E$52,M63=$E$53,M63=$E$54,M63=$E$55,M63=$E$56),"MASTER3",IF(OR(M63=$E$57,M63=$E$58,M63=$E$59,M63=$E$60,M63=$E$61,M63=$E$62),"MASTER4")))))))))))))</f>
        <v>0</v>
      </c>
      <c r="O63" s="152" t="s">
        <v>25</v>
      </c>
      <c r="R63" s="132" t="str">
        <f>_xlfn.CONCAT(G63,"/",G64,"_",$I$5)</f>
        <v>/_scrivi qui (minuscolo)</v>
      </c>
      <c r="S63" s="132"/>
      <c r="T63" s="132"/>
      <c r="U63" s="132"/>
    </row>
    <row r="64" spans="4:21" ht="15" customHeight="1" thickBot="1" x14ac:dyDescent="0.25">
      <c r="F64" s="135"/>
      <c r="G64" s="17"/>
      <c r="H64" s="26"/>
      <c r="I64" s="19"/>
      <c r="J64" s="19"/>
      <c r="K64" s="11" t="b">
        <f t="shared" si="73"/>
        <v>0</v>
      </c>
      <c r="L64" s="137"/>
      <c r="M64" s="139"/>
      <c r="N64" s="141"/>
      <c r="O64" s="153"/>
      <c r="R64" s="132"/>
      <c r="S64" s="132"/>
      <c r="T64" s="132"/>
      <c r="U64" s="132"/>
    </row>
    <row r="65" spans="6:21" ht="15" customHeight="1" x14ac:dyDescent="0.2">
      <c r="F65" s="144">
        <v>28</v>
      </c>
      <c r="G65" s="27"/>
      <c r="H65" s="27"/>
      <c r="I65" s="20"/>
      <c r="J65" s="20"/>
      <c r="K65" s="7" t="b">
        <f t="shared" si="73"/>
        <v>0</v>
      </c>
      <c r="L65" s="146">
        <f>IF(AND(I65="F",I66="M"),"MIX",IF(AND(I65="M",I66="F"),"MIX",IF(AND(I65="F",I66="F"),"FEM",IF(AND(I65="M",I66="M"),"MEN",))))</f>
        <v>0</v>
      </c>
      <c r="M65" s="148">
        <f>MIN(J65,J66)</f>
        <v>0</v>
      </c>
      <c r="N65" s="150" t="b">
        <f>IF(OR(M65=$E$11,M65=$E$12),"U6",IF(OR(M65=$E$13,M65=$E$14),"U8",IF(OR(M65=$E$15,M65=$E$16),"U10",IF(OR(M65=$E$17,M65=$E$18),"U12",IF(OR(M65=$E$19,M65=$E$20),"U14",IF(OR(M65=$E$21,M65=$E$22),"U16",IF(OR(M65=$E$23,M65=$E$24),"U18",IF(OR(M65=$E$25,M65=$E$26,M65=$E$27),"U21",IF(OR(M65=$E$28,M65=$E$29,M65=$E$30,M65=$E$31,M65=$E$32,M65=$E$33,M65=$E$34,M65=$E$35,M65=$E$36,M65=$E$37,M65=$E$38,M65=$E$39,M65=$E$40,M65=$E$41,M65=$E$42),"ADULTS",IF(OR(M65=$E$43,M65=$E$44,M65=$E$45,M65=$E$46),"MASTER1",IF(OR(M65=$E$47,M65=$E$48,M65=$E$49,M65=$E$50,M65=$E$51),"MASTER2",IF(OR(M65=$E$52,M65=$E$53,M65=$E$54,M65=$E$55,M65=$E$56),"MASTER3",IF(OR(M65=$E$57,M65=$E$58,M65=$E$59,M65=$E$60,M65=$E$61,M65=$E$62),"MASTER4")))))))))))))</f>
        <v>0</v>
      </c>
      <c r="O65" s="154" t="s">
        <v>25</v>
      </c>
      <c r="R65" s="132" t="str">
        <f>_xlfn.CONCAT(G65,"/",G66,"_",$I$5)</f>
        <v>/_scrivi qui (minuscolo)</v>
      </c>
      <c r="S65" s="132"/>
      <c r="T65" s="132"/>
      <c r="U65" s="132"/>
    </row>
    <row r="66" spans="6:21" ht="15" customHeight="1" thickBot="1" x14ac:dyDescent="0.25">
      <c r="F66" s="145"/>
      <c r="G66" s="21"/>
      <c r="H66" s="21"/>
      <c r="I66" s="22"/>
      <c r="J66" s="22"/>
      <c r="K66" s="8" t="b">
        <f t="shared" si="73"/>
        <v>0</v>
      </c>
      <c r="L66" s="147"/>
      <c r="M66" s="149"/>
      <c r="N66" s="151"/>
      <c r="O66" s="155"/>
      <c r="R66" s="132"/>
      <c r="S66" s="132"/>
      <c r="T66" s="132"/>
      <c r="U66" s="132"/>
    </row>
    <row r="67" spans="6:21" ht="15" customHeight="1" x14ac:dyDescent="0.2">
      <c r="F67" s="134">
        <v>29</v>
      </c>
      <c r="G67" s="28"/>
      <c r="H67" s="30"/>
      <c r="I67" s="23"/>
      <c r="J67" s="23"/>
      <c r="K67" s="12" t="b">
        <f t="shared" si="73"/>
        <v>0</v>
      </c>
      <c r="L67" s="136">
        <f>IF(AND(I67="F",I68="M"),"MIX",IF(AND(I67="M",I68="F"),"MIX",IF(AND(I67="F",I68="F"),"FEM",IF(AND(I67="M",I68="M"),"MEN",))))</f>
        <v>0</v>
      </c>
      <c r="M67" s="138">
        <f>MIN(J67,J68)</f>
        <v>0</v>
      </c>
      <c r="N67" s="140" t="b">
        <f>IF(OR(M67=$E$11,M67=$E$12),"U6",IF(OR(M67=$E$13,M67=$E$14),"U8",IF(OR(M67=$E$15,M67=$E$16),"U10",IF(OR(M67=$E$17,M67=$E$18),"U12",IF(OR(M67=$E$19,M67=$E$20),"U14",IF(OR(M67=$E$21,M67=$E$22),"U16",IF(OR(M67=$E$23,M67=$E$24),"U18",IF(OR(M67=$E$25,M67=$E$26,M67=$E$27),"U21",IF(OR(M67=$E$28,M67=$E$29,M67=$E$30,M67=$E$31,M67=$E$32,M67=$E$33,M67=$E$34,M67=$E$35,M67=$E$36,M67=$E$37,M67=$E$38,M67=$E$39,M67=$E$40,M67=$E$41,M67=$E$42),"ADULTS",IF(OR(M67=$E$43,M67=$E$44,M67=$E$45,M67=$E$46),"MASTER1",IF(OR(M67=$E$47,M67=$E$48,M67=$E$49,M67=$E$50,M67=$E$51),"MASTER2",IF(OR(M67=$E$52,M67=$E$53,M67=$E$54,M67=$E$55,M67=$E$56),"MASTER3",IF(OR(M67=$E$57,M67=$E$58,M67=$E$59,M67=$E$60,M67=$E$61,M67=$E$62),"MASTER4")))))))))))))</f>
        <v>0</v>
      </c>
      <c r="O67" s="152" t="s">
        <v>25</v>
      </c>
      <c r="R67" s="132" t="str">
        <f>_xlfn.CONCAT(G67,"/",G68,"_",$I$5)</f>
        <v>/_scrivi qui (minuscolo)</v>
      </c>
      <c r="S67" s="132"/>
      <c r="T67" s="132"/>
      <c r="U67" s="132"/>
    </row>
    <row r="68" spans="6:21" ht="15" customHeight="1" thickBot="1" x14ac:dyDescent="0.25">
      <c r="F68" s="135"/>
      <c r="G68" s="17"/>
      <c r="H68" s="26"/>
      <c r="I68" s="19"/>
      <c r="J68" s="19"/>
      <c r="K68" s="11" t="b">
        <f t="shared" si="73"/>
        <v>0</v>
      </c>
      <c r="L68" s="137"/>
      <c r="M68" s="139"/>
      <c r="N68" s="141"/>
      <c r="O68" s="153"/>
      <c r="R68" s="132"/>
      <c r="S68" s="132"/>
      <c r="T68" s="132"/>
      <c r="U68" s="132"/>
    </row>
    <row r="69" spans="6:21" ht="15" customHeight="1" x14ac:dyDescent="0.2">
      <c r="F69" s="144">
        <v>30</v>
      </c>
      <c r="G69" s="27"/>
      <c r="H69" s="27"/>
      <c r="I69" s="20"/>
      <c r="J69" s="20"/>
      <c r="K69" s="7" t="b">
        <f t="shared" si="73"/>
        <v>0</v>
      </c>
      <c r="L69" s="146">
        <f>IF(AND(I69="F",I70="M"),"MIX",IF(AND(I69="M",I70="F"),"MIX",IF(AND(I69="F",I70="F"),"FEM",IF(AND(I69="M",I70="M"),"MEN",))))</f>
        <v>0</v>
      </c>
      <c r="M69" s="148">
        <f>MIN(J69,J70)</f>
        <v>0</v>
      </c>
      <c r="N69" s="150" t="b">
        <f>IF(OR(M69=$E$11,M69=$E$12),"U6",IF(OR(M69=$E$13,M69=$E$14),"U8",IF(OR(M69=$E$15,M69=$E$16),"U10",IF(OR(M69=$E$17,M69=$E$18),"U12",IF(OR(M69=$E$19,M69=$E$20),"U14",IF(OR(M69=$E$21,M69=$E$22),"U16",IF(OR(M69=$E$23,M69=$E$24),"U18",IF(OR(M69=$E$25,M69=$E$26,M69=$E$27),"U21",IF(OR(M69=$E$28,M69=$E$29,M69=$E$30,M69=$E$31,M69=$E$32,M69=$E$33,M69=$E$34,M69=$E$35,M69=$E$36,M69=$E$37,M69=$E$38,M69=$E$39,M69=$E$40,M69=$E$41,M69=$E$42),"ADULTS",IF(OR(M69=$E$43,M69=$E$44,M69=$E$45,M69=$E$46),"MASTER1",IF(OR(M69=$E$47,M69=$E$48,M69=$E$49,M69=$E$50,M69=$E$51),"MASTER2",IF(OR(M69=$E$52,M69=$E$53,M69=$E$54,M69=$E$55,M69=$E$56),"MASTER3",IF(OR(M69=$E$57,M69=$E$58,M69=$E$59,M69=$E$60,M69=$E$61,M69=$E$62),"MASTER4")))))))))))))</f>
        <v>0</v>
      </c>
      <c r="O69" s="154" t="s">
        <v>25</v>
      </c>
      <c r="R69" s="132" t="str">
        <f>_xlfn.CONCAT(G69,"/",G70,"_",$I$5)</f>
        <v>/_scrivi qui (minuscolo)</v>
      </c>
      <c r="S69" s="132"/>
      <c r="T69" s="132"/>
      <c r="U69" s="132"/>
    </row>
    <row r="70" spans="6:21" ht="15" customHeight="1" thickBot="1" x14ac:dyDescent="0.25">
      <c r="F70" s="145"/>
      <c r="G70" s="21"/>
      <c r="H70" s="21"/>
      <c r="I70" s="22"/>
      <c r="J70" s="22"/>
      <c r="K70" s="8" t="b">
        <f t="shared" si="73"/>
        <v>0</v>
      </c>
      <c r="L70" s="147"/>
      <c r="M70" s="149"/>
      <c r="N70" s="151"/>
      <c r="O70" s="155"/>
      <c r="R70" s="132"/>
      <c r="S70" s="132"/>
      <c r="T70" s="132"/>
      <c r="U70" s="132"/>
    </row>
    <row r="71" spans="6:21" ht="15" customHeight="1" x14ac:dyDescent="0.2">
      <c r="F71" s="134">
        <v>31</v>
      </c>
      <c r="G71" s="28"/>
      <c r="H71" s="28"/>
      <c r="I71" s="23"/>
      <c r="J71" s="23"/>
      <c r="K71" s="12" t="b">
        <f t="shared" ref="K71:K76" si="74">IF(OR(J71=$E$11,J71=$E$12),"U6",IF(OR(J71=$E$13,J71=$E$14),"U8",IF(OR(J71=$E$15,J71=$E$16),"U10",IF(OR(J71=$E$17,J71=$E$18),"U12",IF(OR(J71=$E$19,J71=$E$20),"U14",IF(OR(J71=$E$21,J71=$E$22),"U16",IF(OR(J71=$E$23,J71=$E$24),"U18",IF(OR(J71=$E$25,J71=$E$26,J71=$E$27),"U21",IF(OR(J71=$E$28,J71=$E$29,J71=$E$30,J71=$E$31,J71=$E$32,J71=$E$33,J71=$E$34,J71=$E$35,J71=$E$36,J71=$E$37,J71=$E$38,J71=$E$39,J71=$E$40,J71=$E$41),"ADULTS",IF(OR(J71=$E$42,J71=$E$43,J71=$E$44,J71=$E$45,J71=$E$46),"MASTER1",IF(OR(J71=$E$47,J71=$E$48,J71=$E$49,J71=$E$50,J71=$E$51),"MASTER2",IF(OR(J71=$E$52,J71=$E$53,J71=$E$54,J71=$E$55,J71=$E$56),"MASTER3",IF(OR(J71=$E$57,J71=$E$58,J71=$E$59,J71=$E$60,J71=$E$61),"MASTER4")))))))))))))</f>
        <v>0</v>
      </c>
      <c r="L71" s="136">
        <f t="shared" ref="L71" si="75">IF(AND(I71="F",I72="M"),"MIX",IF(AND(I71="M",I72="F"),"MIX",IF(AND(I71="F",I72="F"),"FEM",IF(AND(I71="M",I72="M"),"MEN",))))</f>
        <v>0</v>
      </c>
      <c r="M71" s="138">
        <f t="shared" ref="M71" si="76">MIN(J71,J72)</f>
        <v>0</v>
      </c>
      <c r="N71" s="140" t="b">
        <f t="shared" ref="N71" si="77">IF(OR(M71=$E$11,M71=$E$12),"U6",IF(OR(M71=$E$13,M71=$E$14),"U8",IF(OR(M71=$E$15,M71=$E$16),"U10",IF(OR(M71=$E$17,M71=$E$18),"U12",IF(OR(M71=$E$19,M71=$E$20),"U14",IF(OR(M71=$E$21,M71=$E$22),"U16",IF(OR(M71=$E$23,M71=$E$24),"U18",IF(OR(M71=$E$25,M71=$E$26,M71=$E$27),"U21",IF(OR(M71=$E$28,M71=$E$29,M71=$E$30,M71=$E$31,M71=$E$32,M71=$E$33,M71=$E$34,M71=$E$35,M71=$E$36,M71=$E$37,M71=$E$38,M71=$E$39,M71=$E$40,M71=$E$41,M71=$E$42),"ADULTS",IF(OR(M71=$E$43,M71=$E$44,M71=$E$45,M71=$E$46),"MASTER1",IF(OR(M71=$E$47,M71=$E$48,M71=$E$49,M71=$E$50,M71=$E$51),"MASTER2",IF(OR(M71=$E$52,M71=$E$53,M71=$E$54,M71=$E$55,M71=$E$56),"MASTER3",IF(OR(M71=$E$57,M71=$E$58,M71=$E$59,M71=$E$60,M71=$E$61,M71=$E$62),"MASTER4")))))))))))))</f>
        <v>0</v>
      </c>
      <c r="O71" s="152" t="s">
        <v>25</v>
      </c>
      <c r="R71" s="132" t="str">
        <f t="shared" ref="R71" si="78">_xlfn.CONCAT(G71,"/",G72,"_",$I$5)</f>
        <v>/_scrivi qui (minuscolo)</v>
      </c>
      <c r="S71" s="132"/>
      <c r="T71" s="132"/>
      <c r="U71" s="132"/>
    </row>
    <row r="72" spans="6:21" ht="15" customHeight="1" thickBot="1" x14ac:dyDescent="0.25">
      <c r="F72" s="135"/>
      <c r="G72" s="17"/>
      <c r="H72" s="17"/>
      <c r="I72" s="19"/>
      <c r="J72" s="19"/>
      <c r="K72" s="11" t="b">
        <f t="shared" si="74"/>
        <v>0</v>
      </c>
      <c r="L72" s="137"/>
      <c r="M72" s="139"/>
      <c r="N72" s="141"/>
      <c r="O72" s="153"/>
      <c r="R72" s="132"/>
      <c r="S72" s="132"/>
      <c r="T72" s="132"/>
      <c r="U72" s="132"/>
    </row>
    <row r="73" spans="6:21" ht="15" customHeight="1" x14ac:dyDescent="0.2">
      <c r="F73" s="144">
        <v>32</v>
      </c>
      <c r="G73" s="27"/>
      <c r="H73" s="27"/>
      <c r="I73" s="20"/>
      <c r="J73" s="20"/>
      <c r="K73" s="7" t="b">
        <f t="shared" si="74"/>
        <v>0</v>
      </c>
      <c r="L73" s="146">
        <f t="shared" ref="L73" si="79">IF(AND(I73="F",I74="M"),"MIX",IF(AND(I73="M",I74="F"),"MIX",IF(AND(I73="F",I74="F"),"FEM",IF(AND(I73="M",I74="M"),"MEN",))))</f>
        <v>0</v>
      </c>
      <c r="M73" s="148">
        <f t="shared" ref="M73" si="80">MIN(J73,J74)</f>
        <v>0</v>
      </c>
      <c r="N73" s="150" t="b">
        <f t="shared" ref="N73" si="81">IF(OR(M73=$E$11,M73=$E$12),"U6",IF(OR(M73=$E$13,M73=$E$14),"U8",IF(OR(M73=$E$15,M73=$E$16),"U10",IF(OR(M73=$E$17,M73=$E$18),"U12",IF(OR(M73=$E$19,M73=$E$20),"U14",IF(OR(M73=$E$21,M73=$E$22),"U16",IF(OR(M73=$E$23,M73=$E$24),"U18",IF(OR(M73=$E$25,M73=$E$26,M73=$E$27),"U21",IF(OR(M73=$E$28,M73=$E$29,M73=$E$30,M73=$E$31,M73=$E$32,M73=$E$33,M73=$E$34,M73=$E$35,M73=$E$36,M73=$E$37,M73=$E$38,M73=$E$39,M73=$E$40,M73=$E$41,M73=$E$42),"ADULTS",IF(OR(M73=$E$43,M73=$E$44,M73=$E$45,M73=$E$46),"MASTER1",IF(OR(M73=$E$47,M73=$E$48,M73=$E$49,M73=$E$50,M73=$E$51),"MASTER2",IF(OR(M73=$E$52,M73=$E$53,M73=$E$54,M73=$E$55,M73=$E$56),"MASTER3",IF(OR(M73=$E$57,M73=$E$58,M73=$E$59,M73=$E$60,M73=$E$61,M73=$E$62),"MASTER4")))))))))))))</f>
        <v>0</v>
      </c>
      <c r="O73" s="154" t="s">
        <v>25</v>
      </c>
      <c r="R73" s="132" t="str">
        <f t="shared" ref="R73" si="82">_xlfn.CONCAT(G73,"/",G74,"_",$I$5)</f>
        <v>/_scrivi qui (minuscolo)</v>
      </c>
      <c r="S73" s="132"/>
      <c r="T73" s="132"/>
      <c r="U73" s="132"/>
    </row>
    <row r="74" spans="6:21" ht="15" customHeight="1" thickBot="1" x14ac:dyDescent="0.25">
      <c r="F74" s="145"/>
      <c r="G74" s="21"/>
      <c r="H74" s="21"/>
      <c r="I74" s="22"/>
      <c r="J74" s="22"/>
      <c r="K74" s="8" t="b">
        <f t="shared" si="74"/>
        <v>0</v>
      </c>
      <c r="L74" s="147"/>
      <c r="M74" s="149"/>
      <c r="N74" s="151"/>
      <c r="O74" s="155"/>
      <c r="R74" s="132"/>
      <c r="S74" s="132"/>
      <c r="T74" s="132"/>
      <c r="U74" s="132"/>
    </row>
    <row r="75" spans="6:21" ht="15" customHeight="1" x14ac:dyDescent="0.2">
      <c r="F75" s="134">
        <v>33</v>
      </c>
      <c r="G75" s="28"/>
      <c r="H75" s="28"/>
      <c r="I75" s="23"/>
      <c r="J75" s="23"/>
      <c r="K75" s="12" t="b">
        <f t="shared" si="74"/>
        <v>0</v>
      </c>
      <c r="L75" s="136">
        <f t="shared" ref="L75" si="83">IF(AND(I75="F",I76="M"),"MIX",IF(AND(I75="M",I76="F"),"MIX",IF(AND(I75="F",I76="F"),"FEM",IF(AND(I75="M",I76="M"),"MEN",))))</f>
        <v>0</v>
      </c>
      <c r="M75" s="138">
        <f t="shared" ref="M75" si="84">MIN(J75,J76)</f>
        <v>0</v>
      </c>
      <c r="N75" s="140" t="b">
        <f t="shared" ref="N75" si="85">IF(OR(M75=$E$11,M75=$E$12),"U6",IF(OR(M75=$E$13,M75=$E$14),"U8",IF(OR(M75=$E$15,M75=$E$16),"U10",IF(OR(M75=$E$17,M75=$E$18),"U12",IF(OR(M75=$E$19,M75=$E$20),"U14",IF(OR(M75=$E$21,M75=$E$22),"U16",IF(OR(M75=$E$23,M75=$E$24),"U18",IF(OR(M75=$E$25,M75=$E$26,M75=$E$27),"U21",IF(OR(M75=$E$28,M75=$E$29,M75=$E$30,M75=$E$31,M75=$E$32,M75=$E$33,M75=$E$34,M75=$E$35,M75=$E$36,M75=$E$37,M75=$E$38,M75=$E$39,M75=$E$40,M75=$E$41,M75=$E$42),"ADULTS",IF(OR(M75=$E$43,M75=$E$44,M75=$E$45,M75=$E$46),"MASTER1",IF(OR(M75=$E$47,M75=$E$48,M75=$E$49,M75=$E$50,M75=$E$51),"MASTER2",IF(OR(M75=$E$52,M75=$E$53,M75=$E$54,M75=$E$55,M75=$E$56),"MASTER3",IF(OR(M75=$E$57,M75=$E$58,M75=$E$59,M75=$E$60,M75=$E$61,M75=$E$62),"MASTER4")))))))))))))</f>
        <v>0</v>
      </c>
      <c r="O75" s="152" t="s">
        <v>25</v>
      </c>
      <c r="R75" s="132" t="str">
        <f t="shared" ref="R75" si="86">_xlfn.CONCAT(G75,"/",G76,"_",$I$5)</f>
        <v>/_scrivi qui (minuscolo)</v>
      </c>
      <c r="S75" s="132"/>
      <c r="T75" s="132"/>
      <c r="U75" s="132"/>
    </row>
    <row r="76" spans="6:21" ht="15" customHeight="1" thickBot="1" x14ac:dyDescent="0.25">
      <c r="F76" s="135"/>
      <c r="G76" s="17"/>
      <c r="H76" s="17"/>
      <c r="I76" s="19"/>
      <c r="J76" s="19"/>
      <c r="K76" s="11" t="b">
        <f t="shared" si="74"/>
        <v>0</v>
      </c>
      <c r="L76" s="137"/>
      <c r="M76" s="139"/>
      <c r="N76" s="141"/>
      <c r="O76" s="153"/>
      <c r="R76" s="132"/>
      <c r="S76" s="132"/>
      <c r="T76" s="132"/>
      <c r="U76" s="132"/>
    </row>
    <row r="77" spans="6:21" ht="15" customHeight="1" x14ac:dyDescent="0.2">
      <c r="F77" s="144">
        <v>34</v>
      </c>
      <c r="G77" s="27"/>
      <c r="H77" s="27"/>
      <c r="I77" s="20"/>
      <c r="J77" s="20"/>
      <c r="K77" s="7" t="b">
        <f>IF(OR(J77=$E$11,J77=$E$12),"U6",IF(OR(J77=$E$13,J77=$E$14),"U8",IF(OR(J77=$E$15,J77=$E$16),"U10",IF(OR(J77=$E$17,J77=$E$18),"U12",IF(OR(J77=$E$19,J77=$E$20),"U14",IF(OR(J77=$E$21,J77=$E$22),"U16",IF(OR(J77=$E$23,J77=$E$24),"U18",IF(OR(J77=$E$25,J77=$E$26,J77=$E$27),"U21",IF(OR(J77=$E$28,J77=$E$29,J77=$E$30,J77=$E$31,J77=$E$32,J77=$E$33,J77=$E$34,J77=$E$35,J77=$E$36,J77=$E$37,J77=$E$38,J77=$E$39,J77=$E$40,J77=$E$41),"ADULTS",IF(OR(J77=$E$42,J77=$E$43,J77=$E$44,J77=$E$45,J77=$E$46),"MASTER1",IF(OR(J77=$E$47,J77=$E$48,J77=$E$49,J77=$E$50,J77=$E$51),"MASTER2",IF(OR(J77=$E$52,J77=$E$53,J77=$E$54,J77=$E$55,J77=$E$56),"MASTER3",IF(OR(J77=$E$57,J77=$E$58,J77=$E$59,J77=$E$60,J77=$E$61),"MASTER4")))))))))))))</f>
        <v>0</v>
      </c>
      <c r="L77" s="146">
        <f>IF(AND(I77="F",I78="M"),"MIX",IF(AND(I77="M",I78="F"),"MIX",IF(AND(I77="F",I78="F"),"FEM",IF(AND(I77="M",I78="M"),"MEN",))))</f>
        <v>0</v>
      </c>
      <c r="M77" s="148">
        <f>MIN(J77,J78)</f>
        <v>0</v>
      </c>
      <c r="N77" s="150" t="b">
        <f>IF(OR(M77=$E$11,M77=$E$12),"U6",IF(OR(M77=$E$13,M77=$E$14),"U8",IF(OR(M77=$E$15,M77=$E$16),"U10",IF(OR(M77=$E$17,M77=$E$18),"U12",IF(OR(M77=$E$19,M77=$E$20),"U14",IF(OR(M77=$E$21,M77=$E$22),"U16",IF(OR(M77=$E$23,M77=$E$24),"U18",IF(OR(M77=$E$25,M77=$E$26,M77=$E$27),"U21",IF(OR(M77=$E$28,M77=$E$29,M77=$E$30,M77=$E$31,M77=$E$32,M77=$E$33,M77=$E$34,M77=$E$35,M77=$E$36,M77=$E$37,M77=$E$38,M77=$E$39,M77=$E$40,M77=$E$41,M77=$E$42),"ADULTS",IF(OR(M77=$E$43,M77=$E$44,M77=$E$45,M77=$E$46),"MASTER1",IF(OR(M77=$E$47,M77=$E$48,M77=$E$49,M77=$E$50,M77=$E$51),"MASTER2",IF(OR(M77=$E$52,M77=$E$53,M77=$E$54,M77=$E$55,M77=$E$56),"MASTER3",IF(OR(M77=$E$57,M77=$E$58,M77=$E$59,M77=$E$60,M77=$E$61,M77=$E$62),"MASTER4")))))))))))))</f>
        <v>0</v>
      </c>
      <c r="O77" s="154" t="s">
        <v>25</v>
      </c>
      <c r="R77" s="132" t="str">
        <f>_xlfn.CONCAT(G77,"/",G78,"_",$I$5)</f>
        <v>/_scrivi qui (minuscolo)</v>
      </c>
      <c r="S77" s="132"/>
      <c r="T77" s="132"/>
      <c r="U77" s="132"/>
    </row>
    <row r="78" spans="6:21" ht="15" customHeight="1" thickBot="1" x14ac:dyDescent="0.25">
      <c r="F78" s="145"/>
      <c r="G78" s="21"/>
      <c r="H78" s="21"/>
      <c r="I78" s="22"/>
      <c r="J78" s="22"/>
      <c r="K78" s="8" t="b">
        <f>IF(OR(J78=$E$11,J78=$E$12),"U6",IF(OR(J78=$E$13,J78=$E$14),"U8",IF(OR(J78=$E$15,J78=$E$16),"U10",IF(OR(J78=$E$17,J78=$E$18),"U12",IF(OR(J78=$E$19,J78=$E$20),"U14",IF(OR(J78=$E$21,J78=$E$22),"U16",IF(OR(J78=$E$23,J78=$E$24),"U18",IF(OR(J78=$E$25,J78=$E$26,J78=$E$27),"U21",IF(OR(J78=$E$28,J78=$E$29,J78=$E$30,J78=$E$31,J78=$E$32,J78=$E$33,J78=$E$34,J78=$E$35,J78=$E$36,J78=$E$37,J78=$E$38,J78=$E$39,J78=$E$40,J78=$E$41),"ADULTS",IF(OR(J78=$E$42,J78=$E$43,J78=$E$44,J78=$E$45,J78=$E$46),"MASTER1",IF(OR(J78=$E$47,J78=$E$48,J78=$E$49,J78=$E$50,J78=$E$51),"MASTER2",IF(OR(J78=$E$52,J78=$E$53,J78=$E$54,J78=$E$55,J78=$E$56),"MASTER3",IF(OR(J78=$E$57,J78=$E$58,J78=$E$59,J78=$E$60,J78=$E$61),"MASTER4")))))))))))))</f>
        <v>0</v>
      </c>
      <c r="L78" s="147"/>
      <c r="M78" s="149"/>
      <c r="N78" s="151"/>
      <c r="O78" s="155"/>
      <c r="R78" s="132"/>
      <c r="S78" s="132"/>
      <c r="T78" s="132"/>
      <c r="U78" s="132"/>
    </row>
    <row r="79" spans="6:21" ht="15" customHeight="1" x14ac:dyDescent="0.2">
      <c r="F79" s="134">
        <v>35</v>
      </c>
      <c r="G79" s="28"/>
      <c r="H79" s="28"/>
      <c r="I79" s="23"/>
      <c r="J79" s="23"/>
      <c r="K79" s="12" t="b">
        <f t="shared" ref="K79:K84" si="87">IF(OR(J79=$E$11,J79=$E$12),"U6",IF(OR(J79=$E$13,J79=$E$14),"U8",IF(OR(J79=$E$15,J79=$E$16),"U10",IF(OR(J79=$E$17,J79=$E$18),"U12",IF(OR(J79=$E$19,J79=$E$20),"U14",IF(OR(J79=$E$21,J79=$E$22),"U16",IF(OR(J79=$E$23,J79=$E$24),"U18",IF(OR(J79=$E$25,J79=$E$26,J79=$E$27),"U21",IF(OR(J79=$E$28,J79=$E$29,J79=$E$30,J79=$E$31,J79=$E$32,J79=$E$33,J79=$E$34,J79=$E$35,J79=$E$36,J79=$E$37,J79=$E$38,J79=$E$39,J79=$E$40,J79=$E$41),"ADULTS",IF(OR(J79=$E$42,J79=$E$43,J79=$E$44,J79=$E$45,J79=$E$46),"MASTER1",IF(OR(J79=$E$47,J79=$E$48,J79=$E$49,J79=$E$50,J79=$E$51),"MASTER2",IF(OR(J79=$E$52,J79=$E$53,J79=$E$54,J79=$E$55,J79=$E$56),"MASTER3",IF(OR(J79=$E$57,J79=$E$58,J79=$E$59,J79=$E$60,J79=$E$61),"MASTER4")))))))))))))</f>
        <v>0</v>
      </c>
      <c r="L79" s="136">
        <f t="shared" ref="L79" si="88">IF(AND(I79="F",I80="M"),"MIX",IF(AND(I79="M",I80="F"),"MIX",IF(AND(I79="F",I80="F"),"FEM",IF(AND(I79="M",I80="M"),"MEN",))))</f>
        <v>0</v>
      </c>
      <c r="M79" s="138">
        <f t="shared" ref="M79" si="89">MIN(J79,J80)</f>
        <v>0</v>
      </c>
      <c r="N79" s="140" t="b">
        <f t="shared" ref="N79" si="90">IF(OR(M79=$E$11,M79=$E$12),"U6",IF(OR(M79=$E$13,M79=$E$14),"U8",IF(OR(M79=$E$15,M79=$E$16),"U10",IF(OR(M79=$E$17,M79=$E$18),"U12",IF(OR(M79=$E$19,M79=$E$20),"U14",IF(OR(M79=$E$21,M79=$E$22),"U16",IF(OR(M79=$E$23,M79=$E$24),"U18",IF(OR(M79=$E$25,M79=$E$26,M79=$E$27),"U21",IF(OR(M79=$E$28,M79=$E$29,M79=$E$30,M79=$E$31,M79=$E$32,M79=$E$33,M79=$E$34,M79=$E$35,M79=$E$36,M79=$E$37,M79=$E$38,M79=$E$39,M79=$E$40,M79=$E$41,M79=$E$42),"ADULTS",IF(OR(M79=$E$43,M79=$E$44,M79=$E$45,M79=$E$46),"MASTER1",IF(OR(M79=$E$47,M79=$E$48,M79=$E$49,M79=$E$50,M79=$E$51),"MASTER2",IF(OR(M79=$E$52,M79=$E$53,M79=$E$54,M79=$E$55,M79=$E$56),"MASTER3",IF(OR(M79=$E$57,M79=$E$58,M79=$E$59,M79=$E$60,M79=$E$61,M79=$E$62),"MASTER4")))))))))))))</f>
        <v>0</v>
      </c>
      <c r="O79" s="152" t="s">
        <v>25</v>
      </c>
      <c r="R79" s="132" t="str">
        <f t="shared" ref="R79" si="91">_xlfn.CONCAT(G79,"/",G80,"_",$I$5)</f>
        <v>/_scrivi qui (minuscolo)</v>
      </c>
      <c r="S79" s="132"/>
      <c r="T79" s="132"/>
      <c r="U79" s="132"/>
    </row>
    <row r="80" spans="6:21" ht="15" customHeight="1" thickBot="1" x14ac:dyDescent="0.25">
      <c r="F80" s="135"/>
      <c r="G80" s="17"/>
      <c r="H80" s="17"/>
      <c r="I80" s="19"/>
      <c r="J80" s="19"/>
      <c r="K80" s="11" t="b">
        <f t="shared" si="87"/>
        <v>0</v>
      </c>
      <c r="L80" s="137"/>
      <c r="M80" s="139"/>
      <c r="N80" s="141"/>
      <c r="O80" s="153"/>
      <c r="R80" s="132"/>
      <c r="S80" s="132"/>
      <c r="T80" s="132"/>
      <c r="U80" s="132"/>
    </row>
    <row r="81" spans="6:21" ht="15" customHeight="1" x14ac:dyDescent="0.2">
      <c r="F81" s="144">
        <v>36</v>
      </c>
      <c r="G81" s="27"/>
      <c r="H81" s="27"/>
      <c r="I81" s="20"/>
      <c r="J81" s="20"/>
      <c r="K81" s="7" t="b">
        <f t="shared" si="87"/>
        <v>0</v>
      </c>
      <c r="L81" s="146">
        <f t="shared" ref="L81" si="92">IF(AND(I81="F",I82="M"),"MIX",IF(AND(I81="M",I82="F"),"MIX",IF(AND(I81="F",I82="F"),"FEM",IF(AND(I81="M",I82="M"),"MEN",))))</f>
        <v>0</v>
      </c>
      <c r="M81" s="148">
        <f t="shared" ref="M81" si="93">MIN(J81,J82)</f>
        <v>0</v>
      </c>
      <c r="N81" s="150" t="b">
        <f t="shared" ref="N81" si="94">IF(OR(M81=$E$11,M81=$E$12),"U6",IF(OR(M81=$E$13,M81=$E$14),"U8",IF(OR(M81=$E$15,M81=$E$16),"U10",IF(OR(M81=$E$17,M81=$E$18),"U12",IF(OR(M81=$E$19,M81=$E$20),"U14",IF(OR(M81=$E$21,M81=$E$22),"U16",IF(OR(M81=$E$23,M81=$E$24),"U18",IF(OR(M81=$E$25,M81=$E$26,M81=$E$27),"U21",IF(OR(M81=$E$28,M81=$E$29,M81=$E$30,M81=$E$31,M81=$E$32,M81=$E$33,M81=$E$34,M81=$E$35,M81=$E$36,M81=$E$37,M81=$E$38,M81=$E$39,M81=$E$40,M81=$E$41,M81=$E$42),"ADULTS",IF(OR(M81=$E$43,M81=$E$44,M81=$E$45,M81=$E$46),"MASTER1",IF(OR(M81=$E$47,M81=$E$48,M81=$E$49,M81=$E$50,M81=$E$51),"MASTER2",IF(OR(M81=$E$52,M81=$E$53,M81=$E$54,M81=$E$55,M81=$E$56),"MASTER3",IF(OR(M81=$E$57,M81=$E$58,M81=$E$59,M81=$E$60,M81=$E$61,M81=$E$62),"MASTER4")))))))))))))</f>
        <v>0</v>
      </c>
      <c r="O81" s="154" t="s">
        <v>25</v>
      </c>
      <c r="R81" s="132" t="str">
        <f t="shared" ref="R81" si="95">_xlfn.CONCAT(G81,"/",G82,"_",$I$5)</f>
        <v>/_scrivi qui (minuscolo)</v>
      </c>
      <c r="S81" s="132"/>
      <c r="T81" s="132"/>
      <c r="U81" s="132"/>
    </row>
    <row r="82" spans="6:21" ht="15" customHeight="1" thickBot="1" x14ac:dyDescent="0.25">
      <c r="F82" s="145"/>
      <c r="G82" s="21"/>
      <c r="H82" s="21"/>
      <c r="I82" s="22"/>
      <c r="J82" s="22"/>
      <c r="K82" s="8" t="b">
        <f t="shared" si="87"/>
        <v>0</v>
      </c>
      <c r="L82" s="147"/>
      <c r="M82" s="149"/>
      <c r="N82" s="151"/>
      <c r="O82" s="155"/>
      <c r="R82" s="132"/>
      <c r="S82" s="132"/>
      <c r="T82" s="132"/>
      <c r="U82" s="132"/>
    </row>
    <row r="83" spans="6:21" ht="15" customHeight="1" x14ac:dyDescent="0.2">
      <c r="F83" s="134">
        <v>37</v>
      </c>
      <c r="G83" s="28"/>
      <c r="H83" s="28"/>
      <c r="I83" s="23"/>
      <c r="J83" s="23"/>
      <c r="K83" s="12" t="b">
        <f t="shared" si="87"/>
        <v>0</v>
      </c>
      <c r="L83" s="136">
        <f t="shared" ref="L83" si="96">IF(AND(I83="F",I84="M"),"MIX",IF(AND(I83="M",I84="F"),"MIX",IF(AND(I83="F",I84="F"),"FEM",IF(AND(I83="M",I84="M"),"MEN",))))</f>
        <v>0</v>
      </c>
      <c r="M83" s="138">
        <f t="shared" ref="M83" si="97">MIN(J83,J84)</f>
        <v>0</v>
      </c>
      <c r="N83" s="140" t="b">
        <f t="shared" ref="N83" si="98">IF(OR(M83=$E$11,M83=$E$12),"U6",IF(OR(M83=$E$13,M83=$E$14),"U8",IF(OR(M83=$E$15,M83=$E$16),"U10",IF(OR(M83=$E$17,M83=$E$18),"U12",IF(OR(M83=$E$19,M83=$E$20),"U14",IF(OR(M83=$E$21,M83=$E$22),"U16",IF(OR(M83=$E$23,M83=$E$24),"U18",IF(OR(M83=$E$25,M83=$E$26,M83=$E$27),"U21",IF(OR(M83=$E$28,M83=$E$29,M83=$E$30,M83=$E$31,M83=$E$32,M83=$E$33,M83=$E$34,M83=$E$35,M83=$E$36,M83=$E$37,M83=$E$38,M83=$E$39,M83=$E$40,M83=$E$41,M83=$E$42),"ADULTS",IF(OR(M83=$E$43,M83=$E$44,M83=$E$45,M83=$E$46),"MASTER1",IF(OR(M83=$E$47,M83=$E$48,M83=$E$49,M83=$E$50,M83=$E$51),"MASTER2",IF(OR(M83=$E$52,M83=$E$53,M83=$E$54,M83=$E$55,M83=$E$56),"MASTER3",IF(OR(M83=$E$57,M83=$E$58,M83=$E$59,M83=$E$60,M83=$E$61,M83=$E$62),"MASTER4")))))))))))))</f>
        <v>0</v>
      </c>
      <c r="O83" s="152" t="s">
        <v>25</v>
      </c>
      <c r="R83" s="132" t="str">
        <f t="shared" ref="R83" si="99">_xlfn.CONCAT(G83,"/",G84,"_",$I$5)</f>
        <v>/_scrivi qui (minuscolo)</v>
      </c>
      <c r="S83" s="132"/>
      <c r="T83" s="132"/>
      <c r="U83" s="132"/>
    </row>
    <row r="84" spans="6:21" ht="15" customHeight="1" thickBot="1" x14ac:dyDescent="0.25">
      <c r="F84" s="135"/>
      <c r="G84" s="17"/>
      <c r="H84" s="17"/>
      <c r="I84" s="19"/>
      <c r="J84" s="19"/>
      <c r="K84" s="11" t="b">
        <f t="shared" si="87"/>
        <v>0</v>
      </c>
      <c r="L84" s="137"/>
      <c r="M84" s="139"/>
      <c r="N84" s="141"/>
      <c r="O84" s="153"/>
      <c r="R84" s="132"/>
      <c r="S84" s="132"/>
      <c r="T84" s="132"/>
      <c r="U84" s="132"/>
    </row>
    <row r="85" spans="6:21" ht="15" customHeight="1" x14ac:dyDescent="0.2">
      <c r="F85" s="144">
        <v>38</v>
      </c>
      <c r="G85" s="27"/>
      <c r="H85" s="27"/>
      <c r="I85" s="20"/>
      <c r="J85" s="20"/>
      <c r="K85" s="7" t="b">
        <f>IF(OR(J85=$E$11,J85=$E$12),"U6",IF(OR(J85=$E$13,J85=$E$14),"U8",IF(OR(J85=$E$15,J85=$E$16),"U10",IF(OR(J85=$E$17,J85=$E$18),"U12",IF(OR(J85=$E$19,J85=$E$20),"U14",IF(OR(J85=$E$21,J85=$E$22),"U16",IF(OR(J85=$E$23,J85=$E$24),"U18",IF(OR(J85=$E$25,J85=$E$26,J85=$E$27),"U21",IF(OR(J85=$E$28,J85=$E$29,J85=$E$30,J85=$E$31,J85=$E$32,J85=$E$33,J85=$E$34,J85=$E$35,J85=$E$36,J85=$E$37,J85=$E$38,J85=$E$39,J85=$E$40,J85=$E$41),"ADULTS",IF(OR(J85=$E$42,J85=$E$43,J85=$E$44,J85=$E$45,J85=$E$46),"MASTER1",IF(OR(J85=$E$47,J85=$E$48,J85=$E$49,J85=$E$50,J85=$E$51),"MASTER2",IF(OR(J85=$E$52,J85=$E$53,J85=$E$54,J85=$E$55,J85=$E$56),"MASTER3",IF(OR(J85=$E$57,J85=$E$58,J85=$E$59,J85=$E$60,J85=$E$61),"MASTER4")))))))))))))</f>
        <v>0</v>
      </c>
      <c r="L85" s="146">
        <f>IF(AND(I85="F",I86="M"),"MIX",IF(AND(I85="M",I86="F"),"MIX",IF(AND(I85="F",I86="F"),"FEM",IF(AND(I85="M",I86="M"),"MEN",))))</f>
        <v>0</v>
      </c>
      <c r="M85" s="148">
        <f>MIN(J85,J86)</f>
        <v>0</v>
      </c>
      <c r="N85" s="150" t="b">
        <f>IF(OR(M85=$E$11,M85=$E$12),"U6",IF(OR(M85=$E$13,M85=$E$14),"U8",IF(OR(M85=$E$15,M85=$E$16),"U10",IF(OR(M85=$E$17,M85=$E$18),"U12",IF(OR(M85=$E$19,M85=$E$20),"U14",IF(OR(M85=$E$21,M85=$E$22),"U16",IF(OR(M85=$E$23,M85=$E$24),"U18",IF(OR(M85=$E$25,M85=$E$26,M85=$E$27),"U21",IF(OR(M85=$E$28,M85=$E$29,M85=$E$30,M85=$E$31,M85=$E$32,M85=$E$33,M85=$E$34,M85=$E$35,M85=$E$36,M85=$E$37,M85=$E$38,M85=$E$39,M85=$E$40,M85=$E$41,M85=$E$42),"ADULTS",IF(OR(M85=$E$43,M85=$E$44,M85=$E$45,M85=$E$46),"MASTER1",IF(OR(M85=$E$47,M85=$E$48,M85=$E$49,M85=$E$50,M85=$E$51),"MASTER2",IF(OR(M85=$E$52,M85=$E$53,M85=$E$54,M85=$E$55,M85=$E$56),"MASTER3",IF(OR(M85=$E$57,M85=$E$58,M85=$E$59,M85=$E$60,M85=$E$61,M85=$E$62),"MASTER4")))))))))))))</f>
        <v>0</v>
      </c>
      <c r="O85" s="154" t="s">
        <v>25</v>
      </c>
      <c r="R85" s="132" t="str">
        <f>_xlfn.CONCAT(G85,"/",G86,"_",$I$5)</f>
        <v>/_scrivi qui (minuscolo)</v>
      </c>
      <c r="S85" s="132"/>
      <c r="T85" s="132"/>
      <c r="U85" s="132"/>
    </row>
    <row r="86" spans="6:21" ht="15" customHeight="1" thickBot="1" x14ac:dyDescent="0.25">
      <c r="F86" s="145"/>
      <c r="G86" s="21"/>
      <c r="H86" s="21"/>
      <c r="I86" s="22"/>
      <c r="J86" s="22"/>
      <c r="K86" s="8" t="b">
        <f>IF(OR(J86=$E$11,J86=$E$12),"U6",IF(OR(J86=$E$13,J86=$E$14),"U8",IF(OR(J86=$E$15,J86=$E$16),"U10",IF(OR(J86=$E$17,J86=$E$18),"U12",IF(OR(J86=$E$19,J86=$E$20),"U14",IF(OR(J86=$E$21,J86=$E$22),"U16",IF(OR(J86=$E$23,J86=$E$24),"U18",IF(OR(J86=$E$25,J86=$E$26,J86=$E$27),"U21",IF(OR(J86=$E$28,J86=$E$29,J86=$E$30,J86=$E$31,J86=$E$32,J86=$E$33,J86=$E$34,J86=$E$35,J86=$E$36,J86=$E$37,J86=$E$38,J86=$E$39,J86=$E$40,J86=$E$41),"ADULTS",IF(OR(J86=$E$42,J86=$E$43,J86=$E$44,J86=$E$45,J86=$E$46),"MASTER1",IF(OR(J86=$E$47,J86=$E$48,J86=$E$49,J86=$E$50,J86=$E$51),"MASTER2",IF(OR(J86=$E$52,J86=$E$53,J86=$E$54,J86=$E$55,J86=$E$56),"MASTER3",IF(OR(J86=$E$57,J86=$E$58,J86=$E$59,J86=$E$60,J86=$E$61),"MASTER4")))))))))))))</f>
        <v>0</v>
      </c>
      <c r="L86" s="147"/>
      <c r="M86" s="149"/>
      <c r="N86" s="151"/>
      <c r="O86" s="155"/>
      <c r="R86" s="132"/>
      <c r="S86" s="132"/>
      <c r="T86" s="132"/>
      <c r="U86" s="132"/>
    </row>
    <row r="87" spans="6:21" ht="15" customHeight="1" x14ac:dyDescent="0.2">
      <c r="F87" s="134">
        <v>39</v>
      </c>
      <c r="G87" s="28"/>
      <c r="H87" s="28"/>
      <c r="I87" s="23"/>
      <c r="J87" s="23"/>
      <c r="K87" s="12" t="b">
        <f t="shared" ref="K87:K92" si="100">IF(OR(J87=$E$11,J87=$E$12),"U6",IF(OR(J87=$E$13,J87=$E$14),"U8",IF(OR(J87=$E$15,J87=$E$16),"U10",IF(OR(J87=$E$17,J87=$E$18),"U12",IF(OR(J87=$E$19,J87=$E$20),"U14",IF(OR(J87=$E$21,J87=$E$22),"U16",IF(OR(J87=$E$23,J87=$E$24),"U18",IF(OR(J87=$E$25,J87=$E$26,J87=$E$27),"U21",IF(OR(J87=$E$28,J87=$E$29,J87=$E$30,J87=$E$31,J87=$E$32,J87=$E$33,J87=$E$34,J87=$E$35,J87=$E$36,J87=$E$37,J87=$E$38,J87=$E$39,J87=$E$40,J87=$E$41),"ADULTS",IF(OR(J87=$E$42,J87=$E$43,J87=$E$44,J87=$E$45,J87=$E$46),"MASTER1",IF(OR(J87=$E$47,J87=$E$48,J87=$E$49,J87=$E$50,J87=$E$51),"MASTER2",IF(OR(J87=$E$52,J87=$E$53,J87=$E$54,J87=$E$55,J87=$E$56),"MASTER3",IF(OR(J87=$E$57,J87=$E$58,J87=$E$59,J87=$E$60,J87=$E$61),"MASTER4")))))))))))))</f>
        <v>0</v>
      </c>
      <c r="L87" s="136">
        <f t="shared" ref="L87" si="101">IF(AND(I87="F",I88="M"),"MIX",IF(AND(I87="M",I88="F"),"MIX",IF(AND(I87="F",I88="F"),"FEM",IF(AND(I87="M",I88="M"),"MEN",))))</f>
        <v>0</v>
      </c>
      <c r="M87" s="138">
        <f t="shared" ref="M87" si="102">MIN(J87,J88)</f>
        <v>0</v>
      </c>
      <c r="N87" s="140" t="b">
        <f t="shared" ref="N87" si="103">IF(OR(M87=$E$11,M87=$E$12),"U6",IF(OR(M87=$E$13,M87=$E$14),"U8",IF(OR(M87=$E$15,M87=$E$16),"U10",IF(OR(M87=$E$17,M87=$E$18),"U12",IF(OR(M87=$E$19,M87=$E$20),"U14",IF(OR(M87=$E$21,M87=$E$22),"U16",IF(OR(M87=$E$23,M87=$E$24),"U18",IF(OR(M87=$E$25,M87=$E$26,M87=$E$27),"U21",IF(OR(M87=$E$28,M87=$E$29,M87=$E$30,M87=$E$31,M87=$E$32,M87=$E$33,M87=$E$34,M87=$E$35,M87=$E$36,M87=$E$37,M87=$E$38,M87=$E$39,M87=$E$40,M87=$E$41,M87=$E$42),"ADULTS",IF(OR(M87=$E$43,M87=$E$44,M87=$E$45,M87=$E$46),"MASTER1",IF(OR(M87=$E$47,M87=$E$48,M87=$E$49,M87=$E$50,M87=$E$51),"MASTER2",IF(OR(M87=$E$52,M87=$E$53,M87=$E$54,M87=$E$55,M87=$E$56),"MASTER3",IF(OR(M87=$E$57,M87=$E$58,M87=$E$59,M87=$E$60,M87=$E$61,M87=$E$62),"MASTER4")))))))))))))</f>
        <v>0</v>
      </c>
      <c r="O87" s="152" t="s">
        <v>25</v>
      </c>
      <c r="R87" s="132" t="str">
        <f t="shared" ref="R87" si="104">_xlfn.CONCAT(G87,"/",G88,"_",$I$5)</f>
        <v>/_scrivi qui (minuscolo)</v>
      </c>
      <c r="S87" s="132"/>
      <c r="T87" s="132"/>
      <c r="U87" s="132"/>
    </row>
    <row r="88" spans="6:21" ht="15" customHeight="1" thickBot="1" x14ac:dyDescent="0.25">
      <c r="F88" s="135"/>
      <c r="G88" s="17"/>
      <c r="H88" s="17"/>
      <c r="I88" s="19"/>
      <c r="J88" s="19"/>
      <c r="K88" s="11" t="b">
        <f t="shared" si="100"/>
        <v>0</v>
      </c>
      <c r="L88" s="137"/>
      <c r="M88" s="139"/>
      <c r="N88" s="141"/>
      <c r="O88" s="153"/>
      <c r="R88" s="132"/>
      <c r="S88" s="132"/>
      <c r="T88" s="132"/>
      <c r="U88" s="132"/>
    </row>
    <row r="89" spans="6:21" ht="15" customHeight="1" x14ac:dyDescent="0.2">
      <c r="F89" s="144">
        <v>40</v>
      </c>
      <c r="G89" s="27"/>
      <c r="H89" s="27"/>
      <c r="I89" s="20"/>
      <c r="J89" s="20"/>
      <c r="K89" s="7" t="b">
        <f t="shared" si="100"/>
        <v>0</v>
      </c>
      <c r="L89" s="146">
        <f t="shared" ref="L89" si="105">IF(AND(I89="F",I90="M"),"MIX",IF(AND(I89="M",I90="F"),"MIX",IF(AND(I89="F",I90="F"),"FEM",IF(AND(I89="M",I90="M"),"MEN",))))</f>
        <v>0</v>
      </c>
      <c r="M89" s="148">
        <f t="shared" ref="M89" si="106">MIN(J89,J90)</f>
        <v>0</v>
      </c>
      <c r="N89" s="150" t="b">
        <f t="shared" ref="N89" si="107">IF(OR(M89=$E$11,M89=$E$12),"U6",IF(OR(M89=$E$13,M89=$E$14),"U8",IF(OR(M89=$E$15,M89=$E$16),"U10",IF(OR(M89=$E$17,M89=$E$18),"U12",IF(OR(M89=$E$19,M89=$E$20),"U14",IF(OR(M89=$E$21,M89=$E$22),"U16",IF(OR(M89=$E$23,M89=$E$24),"U18",IF(OR(M89=$E$25,M89=$E$26,M89=$E$27),"U21",IF(OR(M89=$E$28,M89=$E$29,M89=$E$30,M89=$E$31,M89=$E$32,M89=$E$33,M89=$E$34,M89=$E$35,M89=$E$36,M89=$E$37,M89=$E$38,M89=$E$39,M89=$E$40,M89=$E$41,M89=$E$42),"ADULTS",IF(OR(M89=$E$43,M89=$E$44,M89=$E$45,M89=$E$46),"MASTER1",IF(OR(M89=$E$47,M89=$E$48,M89=$E$49,M89=$E$50,M89=$E$51),"MASTER2",IF(OR(M89=$E$52,M89=$E$53,M89=$E$54,M89=$E$55,M89=$E$56),"MASTER3",IF(OR(M89=$E$57,M89=$E$58,M89=$E$59,M89=$E$60,M89=$E$61,M89=$E$62),"MASTER4")))))))))))))</f>
        <v>0</v>
      </c>
      <c r="O89" s="154" t="s">
        <v>25</v>
      </c>
      <c r="R89" s="132" t="str">
        <f t="shared" ref="R89" si="108">_xlfn.CONCAT(G89,"/",G90,"_",$I$5)</f>
        <v>/_scrivi qui (minuscolo)</v>
      </c>
      <c r="S89" s="132"/>
      <c r="T89" s="132"/>
      <c r="U89" s="132"/>
    </row>
    <row r="90" spans="6:21" ht="15" customHeight="1" thickBot="1" x14ac:dyDescent="0.25">
      <c r="F90" s="145"/>
      <c r="G90" s="21"/>
      <c r="H90" s="21"/>
      <c r="I90" s="22"/>
      <c r="J90" s="22"/>
      <c r="K90" s="8" t="b">
        <f t="shared" si="100"/>
        <v>0</v>
      </c>
      <c r="L90" s="147"/>
      <c r="M90" s="149"/>
      <c r="N90" s="151"/>
      <c r="O90" s="155"/>
      <c r="R90" s="132"/>
      <c r="S90" s="132"/>
      <c r="T90" s="132"/>
      <c r="U90" s="132"/>
    </row>
    <row r="91" spans="6:21" ht="15" customHeight="1" x14ac:dyDescent="0.2">
      <c r="F91" s="134">
        <v>41</v>
      </c>
      <c r="G91" s="28"/>
      <c r="H91" s="28"/>
      <c r="I91" s="23"/>
      <c r="J91" s="23"/>
      <c r="K91" s="12" t="b">
        <f t="shared" si="100"/>
        <v>0</v>
      </c>
      <c r="L91" s="136">
        <f t="shared" ref="L91" si="109">IF(AND(I91="F",I92="M"),"MIX",IF(AND(I91="M",I92="F"),"MIX",IF(AND(I91="F",I92="F"),"FEM",IF(AND(I91="M",I92="M"),"MEN",))))</f>
        <v>0</v>
      </c>
      <c r="M91" s="138">
        <f t="shared" ref="M91" si="110">MIN(J91,J92)</f>
        <v>0</v>
      </c>
      <c r="N91" s="140" t="b">
        <f t="shared" ref="N91" si="111">IF(OR(M91=$E$11,M91=$E$12),"U6",IF(OR(M91=$E$13,M91=$E$14),"U8",IF(OR(M91=$E$15,M91=$E$16),"U10",IF(OR(M91=$E$17,M91=$E$18),"U12",IF(OR(M91=$E$19,M91=$E$20),"U14",IF(OR(M91=$E$21,M91=$E$22),"U16",IF(OR(M91=$E$23,M91=$E$24),"U18",IF(OR(M91=$E$25,M91=$E$26,M91=$E$27),"U21",IF(OR(M91=$E$28,M91=$E$29,M91=$E$30,M91=$E$31,M91=$E$32,M91=$E$33,M91=$E$34,M91=$E$35,M91=$E$36,M91=$E$37,M91=$E$38,M91=$E$39,M91=$E$40,M91=$E$41,M91=$E$42),"ADULTS",IF(OR(M91=$E$43,M91=$E$44,M91=$E$45,M91=$E$46),"MASTER1",IF(OR(M91=$E$47,M91=$E$48,M91=$E$49,M91=$E$50,M91=$E$51),"MASTER2",IF(OR(M91=$E$52,M91=$E$53,M91=$E$54,M91=$E$55,M91=$E$56),"MASTER3",IF(OR(M91=$E$57,M91=$E$58,M91=$E$59,M91=$E$60,M91=$E$61,M91=$E$62),"MASTER4")))))))))))))</f>
        <v>0</v>
      </c>
      <c r="O91" s="152" t="s">
        <v>25</v>
      </c>
      <c r="R91" s="132" t="str">
        <f t="shared" ref="R91" si="112">_xlfn.CONCAT(G91,"/",G92,"_",$I$5)</f>
        <v>/_scrivi qui (minuscolo)</v>
      </c>
      <c r="S91" s="132"/>
      <c r="T91" s="132"/>
      <c r="U91" s="132"/>
    </row>
    <row r="92" spans="6:21" ht="15" customHeight="1" thickBot="1" x14ac:dyDescent="0.25">
      <c r="F92" s="135"/>
      <c r="G92" s="17"/>
      <c r="H92" s="17"/>
      <c r="I92" s="19"/>
      <c r="J92" s="19"/>
      <c r="K92" s="11" t="b">
        <f t="shared" si="100"/>
        <v>0</v>
      </c>
      <c r="L92" s="137"/>
      <c r="M92" s="139"/>
      <c r="N92" s="141"/>
      <c r="O92" s="153"/>
      <c r="R92" s="132"/>
      <c r="S92" s="132"/>
      <c r="T92" s="132"/>
      <c r="U92" s="132"/>
    </row>
    <row r="93" spans="6:21" ht="15" customHeight="1" x14ac:dyDescent="0.2">
      <c r="F93" s="144">
        <v>42</v>
      </c>
      <c r="G93" s="27"/>
      <c r="H93" s="27"/>
      <c r="I93" s="20"/>
      <c r="J93" s="20"/>
      <c r="K93" s="7" t="b">
        <f>IF(OR(J93=$E$11,J93=$E$12),"U6",IF(OR(J93=$E$13,J93=$E$14),"U8",IF(OR(J93=$E$15,J93=$E$16),"U10",IF(OR(J93=$E$17,J93=$E$18),"U12",IF(OR(J93=$E$19,J93=$E$20),"U14",IF(OR(J93=$E$21,J93=$E$22),"U16",IF(OR(J93=$E$23,J93=$E$24),"U18",IF(OR(J93=$E$25,J93=$E$26,J93=$E$27),"U21",IF(OR(J93=$E$28,J93=$E$29,J93=$E$30,J93=$E$31,J93=$E$32,J93=$E$33,J93=$E$34,J93=$E$35,J93=$E$36,J93=$E$37,J93=$E$38,J93=$E$39,J93=$E$40,J93=$E$41),"ADULTS",IF(OR(J93=$E$42,J93=$E$43,J93=$E$44,J93=$E$45,J93=$E$46),"MASTER1",IF(OR(J93=$E$47,J93=$E$48,J93=$E$49,J93=$E$50,J93=$E$51),"MASTER2",IF(OR(J93=$E$52,J93=$E$53,J93=$E$54,J93=$E$55,J93=$E$56),"MASTER3",IF(OR(J93=$E$57,J93=$E$58,J93=$E$59,J93=$E$60,J93=$E$61),"MASTER4")))))))))))))</f>
        <v>0</v>
      </c>
      <c r="L93" s="146">
        <f>IF(AND(I93="F",I94="M"),"MIX",IF(AND(I93="M",I94="F"),"MIX",IF(AND(I93="F",I94="F"),"FEM",IF(AND(I93="M",I94="M"),"MEN",))))</f>
        <v>0</v>
      </c>
      <c r="M93" s="148">
        <f>MIN(J93,J94)</f>
        <v>0</v>
      </c>
      <c r="N93" s="150" t="b">
        <f>IF(OR(M93=$E$11,M93=$E$12),"U6",IF(OR(M93=$E$13,M93=$E$14),"U8",IF(OR(M93=$E$15,M93=$E$16),"U10",IF(OR(M93=$E$17,M93=$E$18),"U12",IF(OR(M93=$E$19,M93=$E$20),"U14",IF(OR(M93=$E$21,M93=$E$22),"U16",IF(OR(M93=$E$23,M93=$E$24),"U18",IF(OR(M93=$E$25,M93=$E$26,M93=$E$27),"U21",IF(OR(M93=$E$28,M93=$E$29,M93=$E$30,M93=$E$31,M93=$E$32,M93=$E$33,M93=$E$34,M93=$E$35,M93=$E$36,M93=$E$37,M93=$E$38,M93=$E$39,M93=$E$40,M93=$E$41,M93=$E$42),"ADULTS",IF(OR(M93=$E$43,M93=$E$44,M93=$E$45,M93=$E$46),"MASTER1",IF(OR(M93=$E$47,M93=$E$48,M93=$E$49,M93=$E$50,M93=$E$51),"MASTER2",IF(OR(M93=$E$52,M93=$E$53,M93=$E$54,M93=$E$55,M93=$E$56),"MASTER3",IF(OR(M93=$E$57,M93=$E$58,M93=$E$59,M93=$E$60,M93=$E$61,M93=$E$62),"MASTER4")))))))))))))</f>
        <v>0</v>
      </c>
      <c r="O93" s="154" t="s">
        <v>25</v>
      </c>
      <c r="R93" s="132" t="str">
        <f>_xlfn.CONCAT(G93,"/",G94,"_",$I$5)</f>
        <v>/_scrivi qui (minuscolo)</v>
      </c>
      <c r="S93" s="132"/>
      <c r="T93" s="132"/>
      <c r="U93" s="132"/>
    </row>
    <row r="94" spans="6:21" ht="15" customHeight="1" thickBot="1" x14ac:dyDescent="0.25">
      <c r="F94" s="145"/>
      <c r="G94" s="21"/>
      <c r="H94" s="21"/>
      <c r="I94" s="22"/>
      <c r="J94" s="22"/>
      <c r="K94" s="8" t="b">
        <f>IF(OR(J94=$E$11,J94=$E$12),"U6",IF(OR(J94=$E$13,J94=$E$14),"U8",IF(OR(J94=$E$15,J94=$E$16),"U10",IF(OR(J94=$E$17,J94=$E$18),"U12",IF(OR(J94=$E$19,J94=$E$20),"U14",IF(OR(J94=$E$21,J94=$E$22),"U16",IF(OR(J94=$E$23,J94=$E$24),"U18",IF(OR(J94=$E$25,J94=$E$26,J94=$E$27),"U21",IF(OR(J94=$E$28,J94=$E$29,J94=$E$30,J94=$E$31,J94=$E$32,J94=$E$33,J94=$E$34,J94=$E$35,J94=$E$36,J94=$E$37,J94=$E$38,J94=$E$39,J94=$E$40,J94=$E$41),"ADULTS",IF(OR(J94=$E$42,J94=$E$43,J94=$E$44,J94=$E$45,J94=$E$46),"MASTER1",IF(OR(J94=$E$47,J94=$E$48,J94=$E$49,J94=$E$50,J94=$E$51),"MASTER2",IF(OR(J94=$E$52,J94=$E$53,J94=$E$54,J94=$E$55,J94=$E$56),"MASTER3",IF(OR(J94=$E$57,J94=$E$58,J94=$E$59,J94=$E$60,J94=$E$61),"MASTER4")))))))))))))</f>
        <v>0</v>
      </c>
      <c r="L94" s="147"/>
      <c r="M94" s="149"/>
      <c r="N94" s="151"/>
      <c r="O94" s="155"/>
      <c r="R94" s="132"/>
      <c r="S94" s="132"/>
      <c r="T94" s="132"/>
      <c r="U94" s="132"/>
    </row>
    <row r="95" spans="6:21" ht="15" customHeight="1" x14ac:dyDescent="0.2">
      <c r="F95" s="134">
        <v>43</v>
      </c>
      <c r="G95" s="28"/>
      <c r="H95" s="28"/>
      <c r="I95" s="23"/>
      <c r="J95" s="23"/>
      <c r="K95" s="12" t="b">
        <f t="shared" ref="K95:K104" si="113">IF(OR(J95=$E$11,J95=$E$12),"U6",IF(OR(J95=$E$13,J95=$E$14),"U8",IF(OR(J95=$E$15,J95=$E$16),"U10",IF(OR(J95=$E$17,J95=$E$18),"U12",IF(OR(J95=$E$19,J95=$E$20),"U14",IF(OR(J95=$E$21,J95=$E$22),"U16",IF(OR(J95=$E$23,J95=$E$24),"U18",IF(OR(J95=$E$25,J95=$E$26,J95=$E$27),"U21",IF(OR(J95=$E$28,J95=$E$29,J95=$E$30,J95=$E$31,J95=$E$32,J95=$E$33,J95=$E$34,J95=$E$35,J95=$E$36,J95=$E$37,J95=$E$38,J95=$E$39,J95=$E$40,J95=$E$41),"ADULTS",IF(OR(J95=$E$42,J95=$E$43,J95=$E$44,J95=$E$45,J95=$E$46),"MASTER1",IF(OR(J95=$E$47,J95=$E$48,J95=$E$49,J95=$E$50,J95=$E$51),"MASTER2",IF(OR(J95=$E$52,J95=$E$53,J95=$E$54,J95=$E$55,J95=$E$56),"MASTER3",IF(OR(J95=$E$57,J95=$E$58,J95=$E$59,J95=$E$60,J95=$E$61),"MASTER4")))))))))))))</f>
        <v>0</v>
      </c>
      <c r="L95" s="136">
        <f t="shared" ref="L95" si="114">IF(AND(I95="F",I96="M"),"MIX",IF(AND(I95="M",I96="F"),"MIX",IF(AND(I95="F",I96="F"),"FEM",IF(AND(I95="M",I96="M"),"MEN",))))</f>
        <v>0</v>
      </c>
      <c r="M95" s="138">
        <f t="shared" ref="M95" si="115">MIN(J95,J96)</f>
        <v>0</v>
      </c>
      <c r="N95" s="140" t="b">
        <f t="shared" ref="N95" si="116">IF(OR(M95=$E$11,M95=$E$12),"U6",IF(OR(M95=$E$13,M95=$E$14),"U8",IF(OR(M95=$E$15,M95=$E$16),"U10",IF(OR(M95=$E$17,M95=$E$18),"U12",IF(OR(M95=$E$19,M95=$E$20),"U14",IF(OR(M95=$E$21,M95=$E$22),"U16",IF(OR(M95=$E$23,M95=$E$24),"U18",IF(OR(M95=$E$25,M95=$E$26,M95=$E$27),"U21",IF(OR(M95=$E$28,M95=$E$29,M95=$E$30,M95=$E$31,M95=$E$32,M95=$E$33,M95=$E$34,M95=$E$35,M95=$E$36,M95=$E$37,M95=$E$38,M95=$E$39,M95=$E$40,M95=$E$41,M95=$E$42),"ADULTS",IF(OR(M95=$E$43,M95=$E$44,M95=$E$45,M95=$E$46),"MASTER1",IF(OR(M95=$E$47,M95=$E$48,M95=$E$49,M95=$E$50,M95=$E$51),"MASTER2",IF(OR(M95=$E$52,M95=$E$53,M95=$E$54,M95=$E$55,M95=$E$56),"MASTER3",IF(OR(M95=$E$57,M95=$E$58,M95=$E$59,M95=$E$60,M95=$E$61,M95=$E$62),"MASTER4")))))))))))))</f>
        <v>0</v>
      </c>
      <c r="O95" s="71" t="s">
        <v>25</v>
      </c>
      <c r="R95" s="132" t="str">
        <f t="shared" ref="R95" si="117">_xlfn.CONCAT(G95,"/",G96,"_",$I$5)</f>
        <v>/_scrivi qui (minuscolo)</v>
      </c>
      <c r="S95" s="132"/>
      <c r="T95" s="132"/>
      <c r="U95" s="132"/>
    </row>
    <row r="96" spans="6:21" ht="15" customHeight="1" thickBot="1" x14ac:dyDescent="0.25">
      <c r="F96" s="135"/>
      <c r="G96" s="17"/>
      <c r="H96" s="17"/>
      <c r="I96" s="19"/>
      <c r="J96" s="19"/>
      <c r="K96" s="11" t="b">
        <f t="shared" si="113"/>
        <v>0</v>
      </c>
      <c r="L96" s="137"/>
      <c r="M96" s="139"/>
      <c r="N96" s="141"/>
      <c r="O96" s="72"/>
      <c r="R96" s="132"/>
      <c r="S96" s="132"/>
      <c r="T96" s="132"/>
      <c r="U96" s="132"/>
    </row>
    <row r="97" spans="6:21" ht="15" customHeight="1" x14ac:dyDescent="0.2">
      <c r="F97" s="144">
        <v>44</v>
      </c>
      <c r="G97" s="27"/>
      <c r="H97" s="27"/>
      <c r="I97" s="20"/>
      <c r="J97" s="20"/>
      <c r="K97" s="7" t="b">
        <f t="shared" si="113"/>
        <v>0</v>
      </c>
      <c r="L97" s="146">
        <f t="shared" ref="L97" si="118">IF(AND(I97="F",I98="M"),"MIX",IF(AND(I97="M",I98="F"),"MIX",IF(AND(I97="F",I98="F"),"FEM",IF(AND(I97="M",I98="M"),"MEN",))))</f>
        <v>0</v>
      </c>
      <c r="M97" s="148">
        <f t="shared" ref="M97" si="119">MIN(J97,J98)</f>
        <v>0</v>
      </c>
      <c r="N97" s="150" t="b">
        <f t="shared" ref="N97" si="120">IF(OR(M97=$E$11,M97=$E$12),"U6",IF(OR(M97=$E$13,M97=$E$14),"U8",IF(OR(M97=$E$15,M97=$E$16),"U10",IF(OR(M97=$E$17,M97=$E$18),"U12",IF(OR(M97=$E$19,M97=$E$20),"U14",IF(OR(M97=$E$21,M97=$E$22),"U16",IF(OR(M97=$E$23,M97=$E$24),"U18",IF(OR(M97=$E$25,M97=$E$26,M97=$E$27),"U21",IF(OR(M97=$E$28,M97=$E$29,M97=$E$30,M97=$E$31,M97=$E$32,M97=$E$33,M97=$E$34,M97=$E$35,M97=$E$36,M97=$E$37,M97=$E$38,M97=$E$39,M97=$E$40,M97=$E$41,M97=$E$42),"ADULTS",IF(OR(M97=$E$43,M97=$E$44,M97=$E$45,M97=$E$46),"MASTER1",IF(OR(M97=$E$47,M97=$E$48,M97=$E$49,M97=$E$50,M97=$E$51),"MASTER2",IF(OR(M97=$E$52,M97=$E$53,M97=$E$54,M97=$E$55,M97=$E$56),"MASTER3",IF(OR(M97=$E$57,M97=$E$58,M97=$E$59,M97=$E$60,M97=$E$61,M97=$E$62),"MASTER4")))))))))))))</f>
        <v>0</v>
      </c>
      <c r="O97" s="69" t="s">
        <v>25</v>
      </c>
      <c r="R97" s="132" t="str">
        <f t="shared" ref="R97" si="121">_xlfn.CONCAT(G97,"/",G98,"_",$I$5)</f>
        <v>/_scrivi qui (minuscolo)</v>
      </c>
      <c r="S97" s="132"/>
      <c r="T97" s="132"/>
      <c r="U97" s="132"/>
    </row>
    <row r="98" spans="6:21" ht="15" customHeight="1" thickBot="1" x14ac:dyDescent="0.25">
      <c r="F98" s="145"/>
      <c r="G98" s="21"/>
      <c r="H98" s="21"/>
      <c r="I98" s="22"/>
      <c r="J98" s="22"/>
      <c r="K98" s="8" t="b">
        <f t="shared" si="113"/>
        <v>0</v>
      </c>
      <c r="L98" s="147"/>
      <c r="M98" s="149"/>
      <c r="N98" s="151"/>
      <c r="O98" s="70"/>
      <c r="R98" s="132"/>
      <c r="S98" s="132"/>
      <c r="T98" s="132"/>
      <c r="U98" s="132"/>
    </row>
    <row r="99" spans="6:21" ht="15" customHeight="1" x14ac:dyDescent="0.2">
      <c r="F99" s="134">
        <v>45</v>
      </c>
      <c r="G99" s="28"/>
      <c r="H99" s="28"/>
      <c r="I99" s="23"/>
      <c r="J99" s="23"/>
      <c r="K99" s="12" t="b">
        <f t="shared" si="113"/>
        <v>0</v>
      </c>
      <c r="L99" s="136">
        <f t="shared" ref="L99" si="122">IF(AND(I99="F",I100="M"),"MIX",IF(AND(I99="M",I100="F"),"MIX",IF(AND(I99="F",I100="F"),"FEM",IF(AND(I99="M",I100="M"),"MEN",))))</f>
        <v>0</v>
      </c>
      <c r="M99" s="138">
        <f t="shared" ref="M99" si="123">MIN(J99,J100)</f>
        <v>0</v>
      </c>
      <c r="N99" s="140" t="b">
        <f t="shared" ref="N99" si="124">IF(OR(M99=$E$11,M99=$E$12),"U6",IF(OR(M99=$E$13,M99=$E$14),"U8",IF(OR(M99=$E$15,M99=$E$16),"U10",IF(OR(M99=$E$17,M99=$E$18),"U12",IF(OR(M99=$E$19,M99=$E$20),"U14",IF(OR(M99=$E$21,M99=$E$22),"U16",IF(OR(M99=$E$23,M99=$E$24),"U18",IF(OR(M99=$E$25,M99=$E$26,M99=$E$27),"U21",IF(OR(M99=$E$28,M99=$E$29,M99=$E$30,M99=$E$31,M99=$E$32,M99=$E$33,M99=$E$34,M99=$E$35,M99=$E$36,M99=$E$37,M99=$E$38,M99=$E$39,M99=$E$40,M99=$E$41,M99=$E$42),"ADULTS",IF(OR(M99=$E$43,M99=$E$44,M99=$E$45,M99=$E$46),"MASTER1",IF(OR(M99=$E$47,M99=$E$48,M99=$E$49,M99=$E$50,M99=$E$51),"MASTER2",IF(OR(M99=$E$52,M99=$E$53,M99=$E$54,M99=$E$55,M99=$E$56),"MASTER3",IF(OR(M99=$E$57,M99=$E$58,M99=$E$59,M99=$E$60,M99=$E$61,M99=$E$62),"MASTER4")))))))))))))</f>
        <v>0</v>
      </c>
      <c r="O99" s="71" t="s">
        <v>25</v>
      </c>
      <c r="R99" s="132" t="str">
        <f t="shared" ref="R99" si="125">_xlfn.CONCAT(G99,"/",G100,"_",$I$5)</f>
        <v>/_scrivi qui (minuscolo)</v>
      </c>
      <c r="S99" s="132"/>
      <c r="T99" s="132"/>
      <c r="U99" s="132"/>
    </row>
    <row r="100" spans="6:21" ht="15" customHeight="1" thickBot="1" x14ac:dyDescent="0.25">
      <c r="F100" s="135"/>
      <c r="G100" s="17"/>
      <c r="H100" s="17"/>
      <c r="I100" s="19"/>
      <c r="J100" s="19"/>
      <c r="K100" s="11" t="b">
        <f t="shared" si="113"/>
        <v>0</v>
      </c>
      <c r="L100" s="137"/>
      <c r="M100" s="139"/>
      <c r="N100" s="141"/>
      <c r="O100" s="72"/>
      <c r="R100" s="132"/>
      <c r="S100" s="132"/>
      <c r="T100" s="132"/>
      <c r="U100" s="132"/>
    </row>
    <row r="101" spans="6:21" ht="15" customHeight="1" x14ac:dyDescent="0.2">
      <c r="F101" s="144">
        <v>46</v>
      </c>
      <c r="G101" s="27"/>
      <c r="H101" s="27"/>
      <c r="I101" s="20"/>
      <c r="J101" s="20"/>
      <c r="K101" s="7" t="b">
        <f t="shared" si="113"/>
        <v>0</v>
      </c>
      <c r="L101" s="146">
        <f t="shared" ref="L101" si="126">IF(AND(I101="F",I102="M"),"MIX",IF(AND(I101="M",I102="F"),"MIX",IF(AND(I101="F",I102="F"),"FEM",IF(AND(I101="M",I102="M"),"MEN",))))</f>
        <v>0</v>
      </c>
      <c r="M101" s="148">
        <f t="shared" ref="M101" si="127">MIN(J101,J102)</f>
        <v>0</v>
      </c>
      <c r="N101" s="150" t="b">
        <f t="shared" ref="N101" si="128">IF(OR(M101=$E$11,M101=$E$12),"U6",IF(OR(M101=$E$13,M101=$E$14),"U8",IF(OR(M101=$E$15,M101=$E$16),"U10",IF(OR(M101=$E$17,M101=$E$18),"U12",IF(OR(M101=$E$19,M101=$E$20),"U14",IF(OR(M101=$E$21,M101=$E$22),"U16",IF(OR(M101=$E$23,M101=$E$24),"U18",IF(OR(M101=$E$25,M101=$E$26,M101=$E$27),"U21",IF(OR(M101=$E$28,M101=$E$29,M101=$E$30,M101=$E$31,M101=$E$32,M101=$E$33,M101=$E$34,M101=$E$35,M101=$E$36,M101=$E$37,M101=$E$38,M101=$E$39,M101=$E$40,M101=$E$41,M101=$E$42),"ADULTS",IF(OR(M101=$E$43,M101=$E$44,M101=$E$45,M101=$E$46),"MASTER1",IF(OR(M101=$E$47,M101=$E$48,M101=$E$49,M101=$E$50,M101=$E$51),"MASTER2",IF(OR(M101=$E$52,M101=$E$53,M101=$E$54,M101=$E$55,M101=$E$56),"MASTER3",IF(OR(M101=$E$57,M101=$E$58,M101=$E$59,M101=$E$60,M101=$E$61,M101=$E$62),"MASTER4")))))))))))))</f>
        <v>0</v>
      </c>
      <c r="O101" s="154" t="s">
        <v>25</v>
      </c>
      <c r="R101" s="132" t="str">
        <f t="shared" ref="R101" si="129">_xlfn.CONCAT(G101,"/",G102,"_",$I$5)</f>
        <v>/_scrivi qui (minuscolo)</v>
      </c>
      <c r="S101" s="132"/>
      <c r="T101" s="132"/>
      <c r="U101" s="132"/>
    </row>
    <row r="102" spans="6:21" ht="15" customHeight="1" thickBot="1" x14ac:dyDescent="0.25">
      <c r="F102" s="145"/>
      <c r="G102" s="21"/>
      <c r="H102" s="21"/>
      <c r="I102" s="22"/>
      <c r="J102" s="22"/>
      <c r="K102" s="8" t="b">
        <f t="shared" si="113"/>
        <v>0</v>
      </c>
      <c r="L102" s="147"/>
      <c r="M102" s="149"/>
      <c r="N102" s="151"/>
      <c r="O102" s="155"/>
      <c r="R102" s="132"/>
      <c r="S102" s="132"/>
      <c r="T102" s="132"/>
      <c r="U102" s="132"/>
    </row>
    <row r="103" spans="6:21" ht="15" customHeight="1" x14ac:dyDescent="0.2">
      <c r="F103" s="134">
        <v>47</v>
      </c>
      <c r="G103" s="28"/>
      <c r="H103" s="28"/>
      <c r="I103" s="23"/>
      <c r="J103" s="23"/>
      <c r="K103" s="12" t="b">
        <f t="shared" si="113"/>
        <v>0</v>
      </c>
      <c r="L103" s="136">
        <f t="shared" ref="L103" si="130">IF(AND(I103="F",I104="M"),"MIX",IF(AND(I103="M",I104="F"),"MIX",IF(AND(I103="F",I104="F"),"FEM",IF(AND(I103="M",I104="M"),"MEN",))))</f>
        <v>0</v>
      </c>
      <c r="M103" s="138">
        <f t="shared" ref="M103" si="131">MIN(J103,J104)</f>
        <v>0</v>
      </c>
      <c r="N103" s="140" t="b">
        <f t="shared" ref="N103" si="132">IF(OR(M103=$E$11,M103=$E$12),"U6",IF(OR(M103=$E$13,M103=$E$14),"U8",IF(OR(M103=$E$15,M103=$E$16),"U10",IF(OR(M103=$E$17,M103=$E$18),"U12",IF(OR(M103=$E$19,M103=$E$20),"U14",IF(OR(M103=$E$21,M103=$E$22),"U16",IF(OR(M103=$E$23,M103=$E$24),"U18",IF(OR(M103=$E$25,M103=$E$26,M103=$E$27),"U21",IF(OR(M103=$E$28,M103=$E$29,M103=$E$30,M103=$E$31,M103=$E$32,M103=$E$33,M103=$E$34,M103=$E$35,M103=$E$36,M103=$E$37,M103=$E$38,M103=$E$39,M103=$E$40,M103=$E$41,M103=$E$42),"ADULTS",IF(OR(M103=$E$43,M103=$E$44,M103=$E$45,M103=$E$46),"MASTER1",IF(OR(M103=$E$47,M103=$E$48,M103=$E$49,M103=$E$50,M103=$E$51),"MASTER2",IF(OR(M103=$E$52,M103=$E$53,M103=$E$54,M103=$E$55,M103=$E$56),"MASTER3",IF(OR(M103=$E$57,M103=$E$58,M103=$E$59,M103=$E$60,M103=$E$61,M103=$E$62),"MASTER4")))))))))))))</f>
        <v>0</v>
      </c>
      <c r="O103" s="71" t="s">
        <v>25</v>
      </c>
      <c r="R103" s="132" t="str">
        <f t="shared" ref="R103" si="133">_xlfn.CONCAT(G103,"/",G104,"_",$I$5)</f>
        <v>/_scrivi qui (minuscolo)</v>
      </c>
      <c r="S103" s="132"/>
      <c r="T103" s="132"/>
      <c r="U103" s="132"/>
    </row>
    <row r="104" spans="6:21" ht="15" customHeight="1" thickBot="1" x14ac:dyDescent="0.25">
      <c r="F104" s="135"/>
      <c r="G104" s="17"/>
      <c r="H104" s="17"/>
      <c r="I104" s="19"/>
      <c r="J104" s="19"/>
      <c r="K104" s="11" t="b">
        <f t="shared" si="113"/>
        <v>0</v>
      </c>
      <c r="L104" s="137"/>
      <c r="M104" s="139"/>
      <c r="N104" s="141"/>
      <c r="O104" s="72"/>
      <c r="R104" s="132"/>
      <c r="S104" s="132"/>
      <c r="T104" s="132"/>
      <c r="U104" s="132"/>
    </row>
    <row r="105" spans="6:21" ht="15" customHeight="1" x14ac:dyDescent="0.2">
      <c r="F105" s="144">
        <v>48</v>
      </c>
      <c r="G105" s="27"/>
      <c r="H105" s="27"/>
      <c r="I105" s="20"/>
      <c r="J105" s="20"/>
      <c r="K105" s="7" t="b">
        <f>IF(OR(J105=$E$11,J105=$E$12),"U6",IF(OR(J105=$E$13,J105=$E$14),"U8",IF(OR(J105=$E$15,J105=$E$16),"U10",IF(OR(J105=$E$17,J105=$E$18),"U12",IF(OR(J105=$E$19,J105=$E$20),"U14",IF(OR(J105=$E$21,J105=$E$22),"U16",IF(OR(J105=$E$23,J105=$E$24),"U18",IF(OR(J105=$E$25,J105=$E$26,J105=$E$27),"U21",IF(OR(J105=$E$28,J105=$E$29,J105=$E$30,J105=$E$31,J105=$E$32,J105=$E$33,J105=$E$34,J105=$E$35,J105=$E$36,J105=$E$37,J105=$E$38,J105=$E$39,J105=$E$40,J105=$E$41),"ADULTS",IF(OR(J105=$E$42,J105=$E$43,J105=$E$44,J105=$E$45,J105=$E$46),"MASTER1",IF(OR(J105=$E$47,J105=$E$48,J105=$E$49,J105=$E$50,J105=$E$51),"MASTER2",IF(OR(J105=$E$52,J105=$E$53,J105=$E$54,J105=$E$55,J105=$E$56),"MASTER3",IF(OR(J105=$E$57,J105=$E$58,J105=$E$59,J105=$E$60,J105=$E$61),"MASTER4")))))))))))))</f>
        <v>0</v>
      </c>
      <c r="L105" s="146">
        <f>IF(AND(I105="F",I106="M"),"MIX",IF(AND(I105="M",I106="F"),"MIX",IF(AND(I105="F",I106="F"),"FEM",IF(AND(I105="M",I106="M"),"MEN",))))</f>
        <v>0</v>
      </c>
      <c r="M105" s="148">
        <f>MIN(J105,J106)</f>
        <v>0</v>
      </c>
      <c r="N105" s="150" t="b">
        <f>IF(OR(M105=$E$11,M105=$E$12),"U6",IF(OR(M105=$E$13,M105=$E$14),"U8",IF(OR(M105=$E$15,M105=$E$16),"U10",IF(OR(M105=$E$17,M105=$E$18),"U12",IF(OR(M105=$E$19,M105=$E$20),"U14",IF(OR(M105=$E$21,M105=$E$22),"U16",IF(OR(M105=$E$23,M105=$E$24),"U18",IF(OR(M105=$E$25,M105=$E$26,M105=$E$27),"U21",IF(OR(M105=$E$28,M105=$E$29,M105=$E$30,M105=$E$31,M105=$E$32,M105=$E$33,M105=$E$34,M105=$E$35,M105=$E$36,M105=$E$37,M105=$E$38,M105=$E$39,M105=$E$40,M105=$E$41,M105=$E$42),"ADULTS",IF(OR(M105=$E$43,M105=$E$44,M105=$E$45,M105=$E$46),"MASTER1",IF(OR(M105=$E$47,M105=$E$48,M105=$E$49,M105=$E$50,M105=$E$51),"MASTER2",IF(OR(M105=$E$52,M105=$E$53,M105=$E$54,M105=$E$55,M105=$E$56),"MASTER3",IF(OR(M105=$E$57,M105=$E$58,M105=$E$59,M105=$E$60,M105=$E$61,M105=$E$62),"MASTER4")))))))))))))</f>
        <v>0</v>
      </c>
      <c r="O105" s="69" t="s">
        <v>25</v>
      </c>
      <c r="R105" s="132" t="str">
        <f>_xlfn.CONCAT(G105,"/",G106,"_",$I$5)</f>
        <v>/_scrivi qui (minuscolo)</v>
      </c>
      <c r="S105" s="132"/>
      <c r="T105" s="132"/>
      <c r="U105" s="132"/>
    </row>
    <row r="106" spans="6:21" ht="15" customHeight="1" thickBot="1" x14ac:dyDescent="0.25">
      <c r="F106" s="145"/>
      <c r="G106" s="21"/>
      <c r="H106" s="21"/>
      <c r="I106" s="22"/>
      <c r="J106" s="22"/>
      <c r="K106" s="8" t="b">
        <f>IF(OR(J106=$E$11,J106=$E$12),"U6",IF(OR(J106=$E$13,J106=$E$14),"U8",IF(OR(J106=$E$15,J106=$E$16),"U10",IF(OR(J106=$E$17,J106=$E$18),"U12",IF(OR(J106=$E$19,J106=$E$20),"U14",IF(OR(J106=$E$21,J106=$E$22),"U16",IF(OR(J106=$E$23,J106=$E$24),"U18",IF(OR(J106=$E$25,J106=$E$26,J106=$E$27),"U21",IF(OR(J106=$E$28,J106=$E$29,J106=$E$30,J106=$E$31,J106=$E$32,J106=$E$33,J106=$E$34,J106=$E$35,J106=$E$36,J106=$E$37,J106=$E$38,J106=$E$39,J106=$E$40,J106=$E$41),"ADULTS",IF(OR(J106=$E$42,J106=$E$43,J106=$E$44,J106=$E$45,J106=$E$46),"MASTER1",IF(OR(J106=$E$47,J106=$E$48,J106=$E$49,J106=$E$50,J106=$E$51),"MASTER2",IF(OR(J106=$E$52,J106=$E$53,J106=$E$54,J106=$E$55,J106=$E$56),"MASTER3",IF(OR(J106=$E$57,J106=$E$58,J106=$E$59,J106=$E$60,J106=$E$61),"MASTER4")))))))))))))</f>
        <v>0</v>
      </c>
      <c r="L106" s="147"/>
      <c r="M106" s="149"/>
      <c r="N106" s="151"/>
      <c r="O106" s="70"/>
      <c r="R106" s="132"/>
      <c r="S106" s="132"/>
      <c r="T106" s="132"/>
      <c r="U106" s="132"/>
    </row>
    <row r="107" spans="6:21" ht="15" customHeight="1" x14ac:dyDescent="0.2">
      <c r="F107" s="134">
        <v>49</v>
      </c>
      <c r="G107" s="28"/>
      <c r="H107" s="28"/>
      <c r="I107" s="23"/>
      <c r="J107" s="23"/>
      <c r="K107" s="12" t="b">
        <f t="shared" ref="K107:K110" si="134">IF(OR(J107=$E$11,J107=$E$12),"U6",IF(OR(J107=$E$13,J107=$E$14),"U8",IF(OR(J107=$E$15,J107=$E$16),"U10",IF(OR(J107=$E$17,J107=$E$18),"U12",IF(OR(J107=$E$19,J107=$E$20),"U14",IF(OR(J107=$E$21,J107=$E$22),"U16",IF(OR(J107=$E$23,J107=$E$24),"U18",IF(OR(J107=$E$25,J107=$E$26,J107=$E$27),"U21",IF(OR(J107=$E$28,J107=$E$29,J107=$E$30,J107=$E$31,J107=$E$32,J107=$E$33,J107=$E$34,J107=$E$35,J107=$E$36,J107=$E$37,J107=$E$38,J107=$E$39,J107=$E$40,J107=$E$41),"ADULTS",IF(OR(J107=$E$42,J107=$E$43,J107=$E$44,J107=$E$45,J107=$E$46),"MASTER1",IF(OR(J107=$E$47,J107=$E$48,J107=$E$49,J107=$E$50,J107=$E$51),"MASTER2",IF(OR(J107=$E$52,J107=$E$53,J107=$E$54,J107=$E$55,J107=$E$56),"MASTER3",IF(OR(J107=$E$57,J107=$E$58,J107=$E$59,J107=$E$60,J107=$E$61),"MASTER4")))))))))))))</f>
        <v>0</v>
      </c>
      <c r="L107" s="136">
        <f t="shared" ref="L107" si="135">IF(AND(I107="F",I108="M"),"MIX",IF(AND(I107="M",I108="F"),"MIX",IF(AND(I107="F",I108="F"),"FEM",IF(AND(I107="M",I108="M"),"MEN",))))</f>
        <v>0</v>
      </c>
      <c r="M107" s="138">
        <f t="shared" ref="M107" si="136">MIN(J107,J108)</f>
        <v>0</v>
      </c>
      <c r="N107" s="140" t="b">
        <f t="shared" ref="N107" si="137">IF(OR(M107=$E$11,M107=$E$12),"U6",IF(OR(M107=$E$13,M107=$E$14),"U8",IF(OR(M107=$E$15,M107=$E$16),"U10",IF(OR(M107=$E$17,M107=$E$18),"U12",IF(OR(M107=$E$19,M107=$E$20),"U14",IF(OR(M107=$E$21,M107=$E$22),"U16",IF(OR(M107=$E$23,M107=$E$24),"U18",IF(OR(M107=$E$25,M107=$E$26,M107=$E$27),"U21",IF(OR(M107=$E$28,M107=$E$29,M107=$E$30,M107=$E$31,M107=$E$32,M107=$E$33,M107=$E$34,M107=$E$35,M107=$E$36,M107=$E$37,M107=$E$38,M107=$E$39,M107=$E$40,M107=$E$41,M107=$E$42),"ADULTS",IF(OR(M107=$E$43,M107=$E$44,M107=$E$45,M107=$E$46),"MASTER1",IF(OR(M107=$E$47,M107=$E$48,M107=$E$49,M107=$E$50,M107=$E$51),"MASTER2",IF(OR(M107=$E$52,M107=$E$53,M107=$E$54,M107=$E$55,M107=$E$56),"MASTER3",IF(OR(M107=$E$57,M107=$E$58,M107=$E$59,M107=$E$60,M107=$E$61,M107=$E$62),"MASTER4")))))))))))))</f>
        <v>0</v>
      </c>
      <c r="O107" s="71" t="s">
        <v>25</v>
      </c>
      <c r="R107" s="132" t="str">
        <f t="shared" ref="R107" si="138">_xlfn.CONCAT(G107,"/",G108,"_",$I$5)</f>
        <v>/_scrivi qui (minuscolo)</v>
      </c>
      <c r="S107" s="132"/>
      <c r="T107" s="132"/>
      <c r="U107" s="132"/>
    </row>
    <row r="108" spans="6:21" ht="15" customHeight="1" thickBot="1" x14ac:dyDescent="0.25">
      <c r="F108" s="135"/>
      <c r="G108" s="17"/>
      <c r="H108" s="17"/>
      <c r="I108" s="19"/>
      <c r="J108" s="19"/>
      <c r="K108" s="11" t="b">
        <f t="shared" si="134"/>
        <v>0</v>
      </c>
      <c r="L108" s="137"/>
      <c r="M108" s="139"/>
      <c r="N108" s="141"/>
      <c r="O108" s="72"/>
      <c r="R108" s="132"/>
      <c r="S108" s="132"/>
      <c r="T108" s="132"/>
      <c r="U108" s="132"/>
    </row>
    <row r="109" spans="6:21" ht="15" customHeight="1" x14ac:dyDescent="0.2">
      <c r="F109" s="144">
        <v>50</v>
      </c>
      <c r="G109" s="27"/>
      <c r="H109" s="27"/>
      <c r="I109" s="20"/>
      <c r="J109" s="20"/>
      <c r="K109" s="7" t="b">
        <f t="shared" si="134"/>
        <v>0</v>
      </c>
      <c r="L109" s="146">
        <f t="shared" ref="L109" si="139">IF(AND(I109="F",I110="M"),"MIX",IF(AND(I109="M",I110="F"),"MIX",IF(AND(I109="F",I110="F"),"FEM",IF(AND(I109="M",I110="M"),"MEN",))))</f>
        <v>0</v>
      </c>
      <c r="M109" s="148">
        <f t="shared" ref="M109" si="140">MIN(J109,J110)</f>
        <v>0</v>
      </c>
      <c r="N109" s="150" t="b">
        <f t="shared" ref="N109" si="141">IF(OR(M109=$E$11,M109=$E$12),"U6",IF(OR(M109=$E$13,M109=$E$14),"U8",IF(OR(M109=$E$15,M109=$E$16),"U10",IF(OR(M109=$E$17,M109=$E$18),"U12",IF(OR(M109=$E$19,M109=$E$20),"U14",IF(OR(M109=$E$21,M109=$E$22),"U16",IF(OR(M109=$E$23,M109=$E$24),"U18",IF(OR(M109=$E$25,M109=$E$26,M109=$E$27),"U21",IF(OR(M109=$E$28,M109=$E$29,M109=$E$30,M109=$E$31,M109=$E$32,M109=$E$33,M109=$E$34,M109=$E$35,M109=$E$36,M109=$E$37,M109=$E$38,M109=$E$39,M109=$E$40,M109=$E$41,M109=$E$42),"ADULTS",IF(OR(M109=$E$43,M109=$E$44,M109=$E$45,M109=$E$46),"MASTER1",IF(OR(M109=$E$47,M109=$E$48,M109=$E$49,M109=$E$50,M109=$E$51),"MASTER2",IF(OR(M109=$E$52,M109=$E$53,M109=$E$54,M109=$E$55,M109=$E$56),"MASTER3",IF(OR(M109=$E$57,M109=$E$58,M109=$E$59,M109=$E$60,M109=$E$61,M109=$E$62),"MASTER4")))))))))))))</f>
        <v>0</v>
      </c>
      <c r="O109" s="154" t="s">
        <v>25</v>
      </c>
      <c r="R109" s="132" t="str">
        <f t="shared" ref="R109" si="142">_xlfn.CONCAT(G109,"/",G110,"_",$I$5)</f>
        <v>/_scrivi qui (minuscolo)</v>
      </c>
      <c r="S109" s="132"/>
      <c r="T109" s="132"/>
      <c r="U109" s="132"/>
    </row>
    <row r="110" spans="6:21" ht="15" customHeight="1" thickBot="1" x14ac:dyDescent="0.25">
      <c r="F110" s="145"/>
      <c r="G110" s="21"/>
      <c r="H110" s="21"/>
      <c r="I110" s="22"/>
      <c r="J110" s="22"/>
      <c r="K110" s="8" t="b">
        <f t="shared" si="134"/>
        <v>0</v>
      </c>
      <c r="L110" s="147"/>
      <c r="M110" s="149"/>
      <c r="N110" s="151"/>
      <c r="O110" s="155"/>
      <c r="R110" s="132"/>
      <c r="S110" s="132"/>
      <c r="T110" s="132"/>
      <c r="U110" s="132"/>
    </row>
  </sheetData>
  <sheetProtection algorithmName="SHA-512" hashValue="kBWkG+jm0Uq9sAAbwafqJ5XI6z9hcogMia3Y0LaNq7y0ejfA1R0mmAahlhvqrIUazTP3A2lIdJaDB5uc5zJYDw==" saltValue="NlcGOFdmIhTEOjxdVVRSmw==" spinCount="100000" sheet="1" objects="1" scenarios="1" selectLockedCells="1"/>
  <dataConsolidate/>
  <mergeCells count="308">
    <mergeCell ref="F107:F108"/>
    <mergeCell ref="L107:L108"/>
    <mergeCell ref="M107:M108"/>
    <mergeCell ref="N107:N108"/>
    <mergeCell ref="R107:U108"/>
    <mergeCell ref="F109:F110"/>
    <mergeCell ref="L109:L110"/>
    <mergeCell ref="M109:M110"/>
    <mergeCell ref="N109:N110"/>
    <mergeCell ref="O109:O110"/>
    <mergeCell ref="R109:U110"/>
    <mergeCell ref="F103:F104"/>
    <mergeCell ref="L103:L104"/>
    <mergeCell ref="M103:M104"/>
    <mergeCell ref="N103:N104"/>
    <mergeCell ref="R103:U104"/>
    <mergeCell ref="F105:F106"/>
    <mergeCell ref="L105:L106"/>
    <mergeCell ref="M105:M106"/>
    <mergeCell ref="N105:N106"/>
    <mergeCell ref="R105:U106"/>
    <mergeCell ref="F99:F100"/>
    <mergeCell ref="L99:L100"/>
    <mergeCell ref="M99:M100"/>
    <mergeCell ref="N99:N100"/>
    <mergeCell ref="R99:U100"/>
    <mergeCell ref="F101:F102"/>
    <mergeCell ref="L101:L102"/>
    <mergeCell ref="M101:M102"/>
    <mergeCell ref="N101:N102"/>
    <mergeCell ref="O101:O102"/>
    <mergeCell ref="R101:U102"/>
    <mergeCell ref="F95:F96"/>
    <mergeCell ref="L95:L96"/>
    <mergeCell ref="M95:M96"/>
    <mergeCell ref="N95:N96"/>
    <mergeCell ref="R95:U96"/>
    <mergeCell ref="F97:F98"/>
    <mergeCell ref="L97:L98"/>
    <mergeCell ref="M97:M98"/>
    <mergeCell ref="N97:N98"/>
    <mergeCell ref="R97:U98"/>
    <mergeCell ref="F91:F92"/>
    <mergeCell ref="L91:L92"/>
    <mergeCell ref="M91:M92"/>
    <mergeCell ref="N91:N92"/>
    <mergeCell ref="O91:O92"/>
    <mergeCell ref="R91:U92"/>
    <mergeCell ref="F93:F94"/>
    <mergeCell ref="L93:L94"/>
    <mergeCell ref="M93:M94"/>
    <mergeCell ref="N93:N94"/>
    <mergeCell ref="O93:O94"/>
    <mergeCell ref="R93:U94"/>
    <mergeCell ref="F87:F88"/>
    <mergeCell ref="L87:L88"/>
    <mergeCell ref="M87:M88"/>
    <mergeCell ref="N87:N88"/>
    <mergeCell ref="O87:O88"/>
    <mergeCell ref="R87:U88"/>
    <mergeCell ref="F89:F90"/>
    <mergeCell ref="L89:L90"/>
    <mergeCell ref="M89:M90"/>
    <mergeCell ref="N89:N90"/>
    <mergeCell ref="O89:O90"/>
    <mergeCell ref="R89:U90"/>
    <mergeCell ref="F83:F84"/>
    <mergeCell ref="L83:L84"/>
    <mergeCell ref="M83:M84"/>
    <mergeCell ref="N83:N84"/>
    <mergeCell ref="O83:O84"/>
    <mergeCell ref="R83:U84"/>
    <mergeCell ref="F85:F86"/>
    <mergeCell ref="L85:L86"/>
    <mergeCell ref="M85:M86"/>
    <mergeCell ref="N85:N86"/>
    <mergeCell ref="O85:O86"/>
    <mergeCell ref="R85:U86"/>
    <mergeCell ref="F79:F80"/>
    <mergeCell ref="L79:L80"/>
    <mergeCell ref="M79:M80"/>
    <mergeCell ref="N79:N80"/>
    <mergeCell ref="O79:O80"/>
    <mergeCell ref="R79:U80"/>
    <mergeCell ref="F81:F82"/>
    <mergeCell ref="L81:L82"/>
    <mergeCell ref="M81:M82"/>
    <mergeCell ref="N81:N82"/>
    <mergeCell ref="O81:O82"/>
    <mergeCell ref="R81:U82"/>
    <mergeCell ref="F75:F76"/>
    <mergeCell ref="L75:L76"/>
    <mergeCell ref="M75:M76"/>
    <mergeCell ref="N75:N76"/>
    <mergeCell ref="O75:O76"/>
    <mergeCell ref="R75:U76"/>
    <mergeCell ref="F77:F78"/>
    <mergeCell ref="L77:L78"/>
    <mergeCell ref="M77:M78"/>
    <mergeCell ref="N77:N78"/>
    <mergeCell ref="O77:O78"/>
    <mergeCell ref="R77:U78"/>
    <mergeCell ref="F71:F72"/>
    <mergeCell ref="L71:L72"/>
    <mergeCell ref="M71:M72"/>
    <mergeCell ref="N71:N72"/>
    <mergeCell ref="O71:O72"/>
    <mergeCell ref="R71:U72"/>
    <mergeCell ref="F73:F74"/>
    <mergeCell ref="L73:L74"/>
    <mergeCell ref="M73:M74"/>
    <mergeCell ref="N73:N74"/>
    <mergeCell ref="O73:O74"/>
    <mergeCell ref="R73:U74"/>
    <mergeCell ref="O65:O66"/>
    <mergeCell ref="O67:O68"/>
    <mergeCell ref="O69:O70"/>
    <mergeCell ref="L10:O10"/>
    <mergeCell ref="F2:O2"/>
    <mergeCell ref="F3:O3"/>
    <mergeCell ref="I4:O4"/>
    <mergeCell ref="I5:O5"/>
    <mergeCell ref="I6:O6"/>
    <mergeCell ref="I7:O7"/>
    <mergeCell ref="I8:O8"/>
    <mergeCell ref="F4:H4"/>
    <mergeCell ref="F5:H5"/>
    <mergeCell ref="F6:H6"/>
    <mergeCell ref="F7:H7"/>
    <mergeCell ref="F8:H8"/>
    <mergeCell ref="O47:O48"/>
    <mergeCell ref="O49:O50"/>
    <mergeCell ref="O51:O52"/>
    <mergeCell ref="O53:O54"/>
    <mergeCell ref="O55:O56"/>
    <mergeCell ref="O57:O58"/>
    <mergeCell ref="O59:O60"/>
    <mergeCell ref="O61:O62"/>
    <mergeCell ref="O63:O64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L67:L68"/>
    <mergeCell ref="M67:M68"/>
    <mergeCell ref="N67:N68"/>
    <mergeCell ref="F69:F70"/>
    <mergeCell ref="L69:L70"/>
    <mergeCell ref="M69:M70"/>
    <mergeCell ref="N69:N70"/>
    <mergeCell ref="L63:L64"/>
    <mergeCell ref="M63:M64"/>
    <mergeCell ref="N63:N64"/>
    <mergeCell ref="F65:F66"/>
    <mergeCell ref="L65:L66"/>
    <mergeCell ref="M65:M66"/>
    <mergeCell ref="N65:N66"/>
    <mergeCell ref="F67:F68"/>
    <mergeCell ref="F63:F64"/>
    <mergeCell ref="L59:L60"/>
    <mergeCell ref="M59:M60"/>
    <mergeCell ref="N59:N60"/>
    <mergeCell ref="F61:F62"/>
    <mergeCell ref="L61:L62"/>
    <mergeCell ref="M61:M62"/>
    <mergeCell ref="N61:N62"/>
    <mergeCell ref="L55:L56"/>
    <mergeCell ref="M55:M56"/>
    <mergeCell ref="N55:N56"/>
    <mergeCell ref="F57:F58"/>
    <mergeCell ref="L57:L58"/>
    <mergeCell ref="M57:M58"/>
    <mergeCell ref="N57:N58"/>
    <mergeCell ref="F59:F60"/>
    <mergeCell ref="F55:F56"/>
    <mergeCell ref="L51:L52"/>
    <mergeCell ref="M51:M52"/>
    <mergeCell ref="N51:N52"/>
    <mergeCell ref="F53:F54"/>
    <mergeCell ref="L53:L54"/>
    <mergeCell ref="M53:M54"/>
    <mergeCell ref="N53:N54"/>
    <mergeCell ref="F47:F48"/>
    <mergeCell ref="L47:L48"/>
    <mergeCell ref="M47:M48"/>
    <mergeCell ref="N47:N48"/>
    <mergeCell ref="F49:F50"/>
    <mergeCell ref="L49:L50"/>
    <mergeCell ref="M49:M50"/>
    <mergeCell ref="N49:N50"/>
    <mergeCell ref="F51:F52"/>
    <mergeCell ref="F45:F46"/>
    <mergeCell ref="L45:L46"/>
    <mergeCell ref="M45:M46"/>
    <mergeCell ref="N45:N46"/>
    <mergeCell ref="F41:F42"/>
    <mergeCell ref="L41:L42"/>
    <mergeCell ref="M41:M42"/>
    <mergeCell ref="N41:N42"/>
    <mergeCell ref="F43:F44"/>
    <mergeCell ref="L43:L44"/>
    <mergeCell ref="M43:M44"/>
    <mergeCell ref="N43:N44"/>
    <mergeCell ref="F37:F38"/>
    <mergeCell ref="L37:L38"/>
    <mergeCell ref="M37:M38"/>
    <mergeCell ref="N37:N38"/>
    <mergeCell ref="F39:F40"/>
    <mergeCell ref="L39:L40"/>
    <mergeCell ref="M39:M40"/>
    <mergeCell ref="N39:N40"/>
    <mergeCell ref="F33:F34"/>
    <mergeCell ref="L33:L34"/>
    <mergeCell ref="M33:M34"/>
    <mergeCell ref="N33:N34"/>
    <mergeCell ref="F35:F36"/>
    <mergeCell ref="L35:L36"/>
    <mergeCell ref="M35:M36"/>
    <mergeCell ref="N35:N36"/>
    <mergeCell ref="F29:F30"/>
    <mergeCell ref="L29:L30"/>
    <mergeCell ref="M29:M30"/>
    <mergeCell ref="N29:N30"/>
    <mergeCell ref="F31:F32"/>
    <mergeCell ref="L31:L32"/>
    <mergeCell ref="M31:M32"/>
    <mergeCell ref="N31:N32"/>
    <mergeCell ref="F25:F26"/>
    <mergeCell ref="L25:L26"/>
    <mergeCell ref="M25:M26"/>
    <mergeCell ref="N25:N26"/>
    <mergeCell ref="F27:F28"/>
    <mergeCell ref="L27:L28"/>
    <mergeCell ref="M27:M28"/>
    <mergeCell ref="N27:N28"/>
    <mergeCell ref="F11:F12"/>
    <mergeCell ref="L11:L12"/>
    <mergeCell ref="M11:M12"/>
    <mergeCell ref="N11:N12"/>
    <mergeCell ref="F13:F14"/>
    <mergeCell ref="L13:L14"/>
    <mergeCell ref="M13:M14"/>
    <mergeCell ref="N13:N14"/>
    <mergeCell ref="F21:F22"/>
    <mergeCell ref="L21:L22"/>
    <mergeCell ref="M21:M22"/>
    <mergeCell ref="N21:N22"/>
    <mergeCell ref="F17:F18"/>
    <mergeCell ref="L17:L18"/>
    <mergeCell ref="M17:M18"/>
    <mergeCell ref="N17:N18"/>
    <mergeCell ref="F19:F20"/>
    <mergeCell ref="L19:L20"/>
    <mergeCell ref="M19:M20"/>
    <mergeCell ref="N19:N20"/>
    <mergeCell ref="R15:U16"/>
    <mergeCell ref="R17:U18"/>
    <mergeCell ref="R19:U20"/>
    <mergeCell ref="R21:U22"/>
    <mergeCell ref="R23:U24"/>
    <mergeCell ref="R25:U26"/>
    <mergeCell ref="R27:U28"/>
    <mergeCell ref="F15:F16"/>
    <mergeCell ref="L15:L16"/>
    <mergeCell ref="M15:M16"/>
    <mergeCell ref="N15:N16"/>
    <mergeCell ref="F23:F24"/>
    <mergeCell ref="L23:L24"/>
    <mergeCell ref="M23:M24"/>
    <mergeCell ref="N23:N24"/>
    <mergeCell ref="R65:U66"/>
    <mergeCell ref="R67:U68"/>
    <mergeCell ref="R69:U70"/>
    <mergeCell ref="R10:U10"/>
    <mergeCell ref="R47:U48"/>
    <mergeCell ref="R49:U50"/>
    <mergeCell ref="R51:U52"/>
    <mergeCell ref="R53:U54"/>
    <mergeCell ref="R55:U56"/>
    <mergeCell ref="R57:U58"/>
    <mergeCell ref="R59:U60"/>
    <mergeCell ref="R61:U62"/>
    <mergeCell ref="R63:U64"/>
    <mergeCell ref="R29:U30"/>
    <mergeCell ref="R31:U32"/>
    <mergeCell ref="R33:U34"/>
    <mergeCell ref="R35:U36"/>
    <mergeCell ref="R37:U38"/>
    <mergeCell ref="R39:U40"/>
    <mergeCell ref="R41:U42"/>
    <mergeCell ref="R43:U44"/>
    <mergeCell ref="R45:U46"/>
    <mergeCell ref="R11:U12"/>
    <mergeCell ref="R13:U14"/>
  </mergeCells>
  <phoneticPr fontId="12" type="noConversion"/>
  <dataValidations count="3">
    <dataValidation type="list" allowBlank="1" showInputMessage="1" showErrorMessage="1" sqref="I11:I110" xr:uid="{00000000-0002-0000-0100-000000000000}">
      <formula1>$P$10:$P$11</formula1>
    </dataValidation>
    <dataValidation type="list" allowBlank="1" showInputMessage="1" showErrorMessage="1" sqref="J11:J110" xr:uid="{00000000-0002-0000-0100-000001000000}">
      <formula1>$Q$10:$Q$61</formula1>
    </dataValidation>
    <dataValidation type="list" allowBlank="1" showInputMessage="1" showErrorMessage="1" sqref="H11:H110" xr:uid="{00000000-0002-0000-0100-000002000000}">
      <formula1>$U$3:$U$5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'NOMINATIVI - master'!$G$15:$G$84</xm:f>
          </x14:formula1>
          <xm:sqref>G11:G110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Y70"/>
  <sheetViews>
    <sheetView topLeftCell="B43" zoomScale="120" zoomScaleNormal="120" workbookViewId="0">
      <selection activeCell="G11" sqref="G11"/>
    </sheetView>
  </sheetViews>
  <sheetFormatPr baseColWidth="10" defaultColWidth="10.83203125" defaultRowHeight="16" x14ac:dyDescent="0.2"/>
  <cols>
    <col min="1" max="1" width="9.33203125" style="1" hidden="1" customWidth="1"/>
    <col min="2" max="2" width="5" style="29" customWidth="1"/>
    <col min="3" max="3" width="3" style="29" customWidth="1"/>
    <col min="4" max="4" width="6.83203125" style="3" hidden="1" customWidth="1"/>
    <col min="5" max="5" width="7" style="3" hidden="1" customWidth="1"/>
    <col min="6" max="6" width="3.5" style="6" customWidth="1"/>
    <col min="7" max="7" width="34.33203125" style="2" customWidth="1"/>
    <col min="8" max="8" width="10.83203125" style="2"/>
    <col min="9" max="9" width="6" style="3" customWidth="1"/>
    <col min="10" max="10" width="6.33203125" style="3" customWidth="1"/>
    <col min="11" max="11" width="8.6640625" style="3" customWidth="1"/>
    <col min="12" max="12" width="6.6640625" style="1" customWidth="1"/>
    <col min="13" max="13" width="8.5" style="1" hidden="1" customWidth="1"/>
    <col min="14" max="14" width="8.6640625" style="3" customWidth="1"/>
    <col min="15" max="15" width="8.83203125" style="1" customWidth="1"/>
    <col min="16" max="16" width="9.33203125" style="1" hidden="1" customWidth="1"/>
    <col min="17" max="17" width="10.5" style="1" hidden="1" customWidth="1"/>
    <col min="18" max="20" width="10.83203125" style="1"/>
    <col min="21" max="21" width="10.83203125" style="29"/>
    <col min="22" max="22" width="10.83203125" style="1"/>
    <col min="23" max="25" width="10.83203125" style="34"/>
    <col min="26" max="16384" width="10.83203125" style="1"/>
  </cols>
  <sheetData>
    <row r="1" spans="1:25" ht="17" thickBot="1" x14ac:dyDescent="0.25"/>
    <row r="2" spans="1:25" ht="20" customHeight="1" x14ac:dyDescent="0.2">
      <c r="F2" s="156" t="s">
        <v>0</v>
      </c>
      <c r="G2" s="157"/>
      <c r="H2" s="157"/>
      <c r="I2" s="157"/>
      <c r="J2" s="157"/>
      <c r="K2" s="157"/>
      <c r="L2" s="157"/>
      <c r="M2" s="157"/>
      <c r="N2" s="157"/>
      <c r="O2" s="158"/>
      <c r="U2" s="29" t="s">
        <v>9</v>
      </c>
    </row>
    <row r="3" spans="1:25" ht="20" customHeight="1" thickBot="1" x14ac:dyDescent="0.25">
      <c r="F3" s="159" t="str">
        <f>'NOMINATIVI - master'!F5</f>
        <v>CAMPIONATO NAZIONALE ASC - 21.09.2025 - Palafiom Taranto</v>
      </c>
      <c r="G3" s="160"/>
      <c r="H3" s="160"/>
      <c r="I3" s="160"/>
      <c r="J3" s="160"/>
      <c r="K3" s="160"/>
      <c r="L3" s="160"/>
      <c r="M3" s="160"/>
      <c r="N3" s="160"/>
      <c r="O3" s="161"/>
      <c r="U3" s="29" t="s">
        <v>10</v>
      </c>
    </row>
    <row r="4" spans="1:25" ht="20" customHeight="1" x14ac:dyDescent="0.2">
      <c r="F4" s="106" t="s">
        <v>11</v>
      </c>
      <c r="G4" s="107"/>
      <c r="H4" s="108"/>
      <c r="I4" s="162" t="s">
        <v>39</v>
      </c>
      <c r="J4" s="107"/>
      <c r="K4" s="107"/>
      <c r="L4" s="107"/>
      <c r="M4" s="107"/>
      <c r="N4" s="107"/>
      <c r="O4" s="163"/>
      <c r="U4" s="29" t="s">
        <v>12</v>
      </c>
    </row>
    <row r="5" spans="1:25" ht="21" customHeight="1" x14ac:dyDescent="0.2">
      <c r="F5" s="109" t="s">
        <v>1</v>
      </c>
      <c r="G5" s="110"/>
      <c r="H5" s="111"/>
      <c r="I5" s="164" t="str">
        <f>'NOMINATIVI - master'!H6</f>
        <v>scrivi qui (minuscolo)</v>
      </c>
      <c r="J5" s="165"/>
      <c r="K5" s="165"/>
      <c r="L5" s="165"/>
      <c r="M5" s="165"/>
      <c r="N5" s="165"/>
      <c r="O5" s="166"/>
      <c r="U5" s="29" t="s">
        <v>13</v>
      </c>
    </row>
    <row r="6" spans="1:25" ht="21" customHeight="1" x14ac:dyDescent="0.2">
      <c r="F6" s="109" t="s">
        <v>2</v>
      </c>
      <c r="G6" s="110"/>
      <c r="H6" s="111"/>
      <c r="I6" s="164" t="str">
        <f>'NOMINATIVI - master'!H7</f>
        <v xml:space="preserve">SCRIVI QUI  </v>
      </c>
      <c r="J6" s="165"/>
      <c r="K6" s="165"/>
      <c r="L6" s="165"/>
      <c r="M6" s="165"/>
      <c r="N6" s="165"/>
      <c r="O6" s="166"/>
      <c r="U6" s="29" t="s">
        <v>14</v>
      </c>
    </row>
    <row r="7" spans="1:25" ht="21" customHeight="1" x14ac:dyDescent="0.2">
      <c r="F7" s="109" t="s">
        <v>3</v>
      </c>
      <c r="G7" s="110"/>
      <c r="H7" s="111"/>
      <c r="I7" s="164" t="str">
        <f>'NOMINATIVI - master'!H8</f>
        <v xml:space="preserve">SCRIVI QUI  </v>
      </c>
      <c r="J7" s="165"/>
      <c r="K7" s="165"/>
      <c r="L7" s="165"/>
      <c r="M7" s="165"/>
      <c r="N7" s="165"/>
      <c r="O7" s="166"/>
      <c r="U7" s="29" t="s">
        <v>15</v>
      </c>
    </row>
    <row r="8" spans="1:25" ht="21" customHeight="1" thickBot="1" x14ac:dyDescent="0.25">
      <c r="F8" s="119" t="s">
        <v>4</v>
      </c>
      <c r="G8" s="120"/>
      <c r="H8" s="121"/>
      <c r="I8" s="167" t="str">
        <f>'NOMINATIVI - master'!H9</f>
        <v xml:space="preserve">SCRIVI QUI  </v>
      </c>
      <c r="J8" s="168"/>
      <c r="K8" s="168"/>
      <c r="L8" s="168"/>
      <c r="M8" s="168"/>
      <c r="N8" s="168"/>
      <c r="O8" s="169"/>
      <c r="U8" s="29" t="s">
        <v>16</v>
      </c>
    </row>
    <row r="9" spans="1:25" ht="17" thickBot="1" x14ac:dyDescent="0.25"/>
    <row r="10" spans="1:25" ht="20" customHeight="1" thickBot="1" x14ac:dyDescent="0.25">
      <c r="F10" s="15" t="s">
        <v>7</v>
      </c>
      <c r="G10" s="32" t="s">
        <v>37</v>
      </c>
      <c r="H10" s="16" t="s">
        <v>17</v>
      </c>
      <c r="I10" s="16" t="s">
        <v>18</v>
      </c>
      <c r="J10" s="16" t="s">
        <v>19</v>
      </c>
      <c r="K10" s="33" t="s">
        <v>20</v>
      </c>
      <c r="L10" s="122" t="s">
        <v>21</v>
      </c>
      <c r="M10" s="123"/>
      <c r="N10" s="123"/>
      <c r="O10" s="124"/>
      <c r="P10" s="1" t="s">
        <v>22</v>
      </c>
      <c r="Q10" s="1">
        <v>2021</v>
      </c>
      <c r="R10" s="129" t="s">
        <v>38</v>
      </c>
      <c r="S10" s="130"/>
      <c r="T10" s="130"/>
      <c r="U10" s="131"/>
    </row>
    <row r="11" spans="1:25" s="4" customFormat="1" ht="15" customHeight="1" x14ac:dyDescent="0.2">
      <c r="A11" s="1" t="s">
        <v>23</v>
      </c>
      <c r="B11" s="29"/>
      <c r="C11" s="29"/>
      <c r="D11" s="3">
        <f t="shared" ref="D11:D62" si="0">2024-E11</f>
        <v>3</v>
      </c>
      <c r="E11" s="3">
        <v>2021</v>
      </c>
      <c r="F11" s="142">
        <v>1</v>
      </c>
      <c r="G11" s="28"/>
      <c r="H11" s="30"/>
      <c r="I11" s="31"/>
      <c r="J11" s="23"/>
      <c r="K11" s="12" t="b">
        <f>IF(OR(J11=$E$11,J11=$E$12),"U6",IF(OR(J11=$E$13,J11=$E$14),"U8",IF(OR(J11=$E$15,J11=$E$16),"U10",IF(OR(J11=$E$17,J11=$E$18),"U12",IF(OR(J11=$E$19,J11=$E$20),"U14",IF(OR(J11=$E$21,J11=$E$22),"U16",IF(OR(J11=$E$23,J11=$E$24),"U18",IF(OR(J11=$E$25,J11=$E$26,J11=$E$27),"U21",IF(OR(J11=$E$28,J11=$E$29,J11=$E$30,J11=$E$31,J11=$E$32,J11=$E$33,J11=$E$34,J11=$E$35,J11=$E$36,J11=$E$37,J11=$E$38,J11=$E$39,J11=$E$40,J11=$E$41),"ADULTS",IF(OR(J11=$E$42,J11=$E$43,J11=$E$44,J11=$E$45,J11=$E$46),"MASTER1",IF(OR(J11=$E$47,J11=$E$48,J11=$E$49,J11=$E$50,J11=$E$51),"MASTER2",IF(OR(J11=$E$52,J11=$E$53,J11=$E$54,J11=$E$55,J11=$E$56),"MASTER3",IF(OR(J11=$E$57,J11=$E$58,J11=$E$59,J11=$E$60,J11=$E$61),"MASTER4")))))))))))))</f>
        <v>0</v>
      </c>
      <c r="L11" s="136">
        <f>IF(AND(I11="F",I12="M"),"MIX",IF(AND(I11="M",I12="F"),"MIX",IF(AND(I11="F",I12="F"),"FEM",IF(AND(I11="M",I12="M"),"MEN",))))</f>
        <v>0</v>
      </c>
      <c r="M11" s="138">
        <f>MIN(J11,J12)</f>
        <v>0</v>
      </c>
      <c r="N11" s="140" t="b">
        <f>IF(OR(M11=$E$11,M11=$E$12),"U6",IF(OR(M11=$E$13,M11=$E$14),"U8",IF(OR(M11=$E$15,M11=$E$16),"U10",IF(OR(M11=$E$17,M11=$E$18),"U12",IF(OR(M11=$E$19,M11=$E$20),"U14",IF(OR(M11=$E$21,M11=$E$22),"U16",IF(OR(M11=$E$23,M11=$E$24),"U18",IF(OR(M11=$E$25,M11=$E$26,M11=$E$27),"U21",IF(OR(M11=$E$28,M11=$E$29,M11=$E$30,M11=$E$31,M11=$E$32,M11=$E$33,M11=$E$34,M11=$E$35,M11=$E$36,M11=$E$37,M11=$E$38,M11=$E$39,M11=$E$40,M11=$E$41,M11=$E$42),"ADULTS",IF(OR(M11=$E$43,M11=$E$44,M11=$E$45,M11=$E$46),"MASTER1",IF(OR(M11=$E$47,M11=$E$48,M11=$E$49,M11=$E$50,M11=$E$51),"MASTER2",IF(OR(M11=$E$52,M11=$E$53,M11=$E$54,M11=$E$55,M11=$E$56),"MASTER3",IF(OR(M11=$E$57,M11=$E$58,M11=$E$59,M11=$E$60,M11=$E$61,M11=$E$62),"MASTER4")))))))))))))</f>
        <v>0</v>
      </c>
      <c r="O11" s="152" t="s">
        <v>40</v>
      </c>
      <c r="P11" s="4" t="s">
        <v>24</v>
      </c>
      <c r="Q11" s="4">
        <v>2020</v>
      </c>
      <c r="R11" s="133" t="str">
        <f>_xlfn.CONCAT(G11,"/",G12,"_",$I$5)</f>
        <v>/_scrivi qui (minuscolo)</v>
      </c>
      <c r="S11" s="133"/>
      <c r="T11" s="133"/>
      <c r="U11" s="133"/>
      <c r="W11" s="35"/>
      <c r="X11" s="35"/>
      <c r="Y11" s="35"/>
    </row>
    <row r="12" spans="1:25" s="4" customFormat="1" ht="15" customHeight="1" thickBot="1" x14ac:dyDescent="0.25">
      <c r="A12" s="1" t="s">
        <v>23</v>
      </c>
      <c r="B12" s="29"/>
      <c r="C12" s="29"/>
      <c r="D12" s="3">
        <f t="shared" si="0"/>
        <v>4</v>
      </c>
      <c r="E12" s="5">
        <v>2020</v>
      </c>
      <c r="F12" s="143"/>
      <c r="G12" s="17"/>
      <c r="H12" s="26"/>
      <c r="I12" s="18"/>
      <c r="J12" s="19"/>
      <c r="K12" s="11" t="b">
        <f t="shared" ref="K12:K70" si="1">IF(OR(J12=$E$11,J12=$E$12),"U6",IF(OR(J12=$E$13,J12=$E$14),"U8",IF(OR(J12=$E$15,J12=$E$16),"U10",IF(OR(J12=$E$17,J12=$E$18),"U12",IF(OR(J12=$E$19,J12=$E$20),"U14",IF(OR(J12=$E$21,J12=$E$22),"U16",IF(OR(J12=$E$23,J12=$E$24),"U18",IF(OR(J12=$E$25,J12=$E$26,J12=$E$27),"U21",IF(OR(J12=$E$28,J12=$E$29,J12=$E$30,J12=$E$31,J12=$E$32,J12=$E$33,J12=$E$34,J12=$E$35,J12=$E$36,J12=$E$37,J12=$E$38,J12=$E$39,J12=$E$40,J12=$E$41),"ADULTS",IF(OR(J12=$E$42,J12=$E$43,J12=$E$44,J12=$E$45,J12=$E$46),"MASTER1",IF(OR(J12=$E$47,J12=$E$48,J12=$E$49,J12=$E$50,J12=$E$51),"MASTER2",IF(OR(J12=$E$52,J12=$E$53,J12=$E$54,J12=$E$55,J12=$E$56),"MASTER3",IF(OR(J12=$E$57,J12=$E$58,J12=$E$59,J12=$E$60,J12=$E$61),"MASTER4")))))))))))))</f>
        <v>0</v>
      </c>
      <c r="L12" s="137"/>
      <c r="M12" s="139"/>
      <c r="N12" s="141"/>
      <c r="O12" s="153"/>
      <c r="Q12" s="1">
        <v>2019</v>
      </c>
      <c r="R12" s="132"/>
      <c r="S12" s="132"/>
      <c r="T12" s="132"/>
      <c r="U12" s="132"/>
      <c r="W12" s="35"/>
      <c r="X12" s="35"/>
      <c r="Y12" s="35"/>
    </row>
    <row r="13" spans="1:25" s="4" customFormat="1" ht="15" customHeight="1" x14ac:dyDescent="0.2">
      <c r="A13" s="1" t="s">
        <v>26</v>
      </c>
      <c r="B13" s="29"/>
      <c r="C13" s="29"/>
      <c r="D13" s="3">
        <f t="shared" si="0"/>
        <v>5</v>
      </c>
      <c r="E13" s="5">
        <v>2019</v>
      </c>
      <c r="F13" s="144">
        <v>2</v>
      </c>
      <c r="G13" s="27"/>
      <c r="H13" s="27"/>
      <c r="I13" s="20"/>
      <c r="J13" s="20"/>
      <c r="K13" s="7" t="b">
        <f t="shared" si="1"/>
        <v>0</v>
      </c>
      <c r="L13" s="146">
        <f t="shared" ref="L13" si="2">IF(AND(I13="F",I14="M"),"MIX",IF(AND(I13="M",I14="F"),"MIX",IF(AND(I13="F",I14="F"),"FEM",IF(AND(I13="M",I14="M"),"MEN",))))</f>
        <v>0</v>
      </c>
      <c r="M13" s="148">
        <f t="shared" ref="M13" si="3">MIN(J13,J14)</f>
        <v>0</v>
      </c>
      <c r="N13" s="150" t="b">
        <f>IF(OR(M13=$E$11,M13=$E$12),"U6",IF(OR(M13=$E$13,M13=$E$14),"U8",IF(OR(M13=$E$15,M13=$E$16),"U10",IF(OR(M13=$E$17,M13=$E$18),"U12",IF(OR(M13=$E$19,M13=$E$20),"U14",IF(OR(M13=$E$21,M13=$E$22),"U16",IF(OR(M13=$E$23,M13=$E$24),"U18",IF(OR(M13=$E$25,M13=$E$26,M13=$E$27),"U21",IF(OR(M13=$E$28,M13=$E$29,M13=$E$30,M13=$E$31,M13=$E$32,M13=$E$33,M13=$E$34,M13=$E$35,M13=$E$36,M13=$E$37,M13=$E$38,M13=$E$39,M13=$E$40,M13=$E$41,M13=$E$42),"ADULTS",IF(OR(M13=$E$43,M13=$E$44,M13=$E$45,M13=$E$46),"MASTER1",IF(OR(M13=$E$47,M13=$E$48,M13=$E$49,M13=$E$50,M13=$E$51),"MASTER2",IF(OR(M13=$E$52,M13=$E$53,M13=$E$54,M13=$E$55,M13=$E$56),"MASTER3",IF(OR(M13=$E$57,M13=$E$58,M13=$E$59,M13=$E$60,M13=$E$61,M13=$E$62),"MASTER4")))))))))))))</f>
        <v>0</v>
      </c>
      <c r="O13" s="154" t="s">
        <v>40</v>
      </c>
      <c r="Q13" s="1">
        <v>2018</v>
      </c>
      <c r="R13" s="132" t="str">
        <f t="shared" ref="R13" si="4">_xlfn.CONCAT(G13,"/",G14,"_",$I$5)</f>
        <v>/_scrivi qui (minuscolo)</v>
      </c>
      <c r="S13" s="132"/>
      <c r="T13" s="132"/>
      <c r="U13" s="132"/>
      <c r="W13" s="35"/>
      <c r="X13" s="35"/>
      <c r="Y13" s="35"/>
    </row>
    <row r="14" spans="1:25" s="4" customFormat="1" ht="15" customHeight="1" thickBot="1" x14ac:dyDescent="0.25">
      <c r="A14" s="1" t="s">
        <v>26</v>
      </c>
      <c r="B14" s="29"/>
      <c r="C14" s="29"/>
      <c r="D14" s="3">
        <f t="shared" si="0"/>
        <v>6</v>
      </c>
      <c r="E14" s="3">
        <v>2018</v>
      </c>
      <c r="F14" s="145"/>
      <c r="G14" s="21"/>
      <c r="H14" s="21"/>
      <c r="I14" s="22"/>
      <c r="J14" s="22"/>
      <c r="K14" s="8" t="b">
        <f t="shared" si="1"/>
        <v>0</v>
      </c>
      <c r="L14" s="147"/>
      <c r="M14" s="149"/>
      <c r="N14" s="151"/>
      <c r="O14" s="155"/>
      <c r="Q14" s="4">
        <v>2017</v>
      </c>
      <c r="R14" s="132"/>
      <c r="S14" s="132"/>
      <c r="T14" s="132"/>
      <c r="U14" s="132"/>
      <c r="W14" s="35"/>
      <c r="X14" s="35"/>
      <c r="Y14" s="35"/>
    </row>
    <row r="15" spans="1:25" s="4" customFormat="1" ht="15" customHeight="1" x14ac:dyDescent="0.2">
      <c r="A15" s="1" t="s">
        <v>27</v>
      </c>
      <c r="B15" s="29"/>
      <c r="C15" s="29"/>
      <c r="D15" s="3">
        <f t="shared" si="0"/>
        <v>7</v>
      </c>
      <c r="E15" s="5">
        <v>2017</v>
      </c>
      <c r="F15" s="134">
        <v>3</v>
      </c>
      <c r="G15" s="28"/>
      <c r="H15" s="30"/>
      <c r="I15" s="23"/>
      <c r="J15" s="23"/>
      <c r="K15" s="12" t="b">
        <f t="shared" si="1"/>
        <v>0</v>
      </c>
      <c r="L15" s="136">
        <f t="shared" ref="L15" si="5">IF(AND(I15="F",I16="M"),"MIX",IF(AND(I15="M",I16="F"),"MIX",IF(AND(I15="F",I16="F"),"FEM",IF(AND(I15="M",I16="M"),"MEN",))))</f>
        <v>0</v>
      </c>
      <c r="M15" s="138">
        <f t="shared" ref="M15" si="6">MIN(J15,J16)</f>
        <v>0</v>
      </c>
      <c r="N15" s="140" t="b">
        <f>IF(OR(M15=$E$11,M15=$E$12),"U6",IF(OR(M15=$E$13,M15=$E$14),"U8",IF(OR(M15=$E$15,M15=$E$16),"U10",IF(OR(M15=$E$17,M15=$E$18),"U12",IF(OR(M15=$E$19,M15=$E$20),"U14",IF(OR(M15=$E$21,M15=$E$22),"U16",IF(OR(M15=$E$23,M15=$E$24),"U18",IF(OR(M15=$E$25,M15=$E$26,M15=$E$27),"U21",IF(OR(M15=$E$28,M15=$E$29,M15=$E$30,M15=$E$31,M15=$E$32,M15=$E$33,M15=$E$34,M15=$E$35,M15=$E$36,M15=$E$37,M15=$E$38,M15=$E$39,M15=$E$40,M15=$E$41,M15=$E$42),"ADULTS",IF(OR(M15=$E$43,M15=$E$44,M15=$E$45,M15=$E$46),"MASTER1",IF(OR(M15=$E$47,M15=$E$48,M15=$E$49,M15=$E$50,M15=$E$51),"MASTER2",IF(OR(M15=$E$52,M15=$E$53,M15=$E$54,M15=$E$55,M15=$E$56),"MASTER3",IF(OR(M15=$E$57,M15=$E$58,M15=$E$59,M15=$E$60,M15=$E$61,M15=$E$62),"MASTER4")))))))))))))</f>
        <v>0</v>
      </c>
      <c r="O15" s="152" t="s">
        <v>40</v>
      </c>
      <c r="Q15" s="1">
        <v>2016</v>
      </c>
      <c r="R15" s="132" t="str">
        <f t="shared" ref="R15" si="7">_xlfn.CONCAT(G15,"/",G16,"_",$I$5)</f>
        <v>/_scrivi qui (minuscolo)</v>
      </c>
      <c r="S15" s="132"/>
      <c r="T15" s="132"/>
      <c r="U15" s="132"/>
      <c r="W15" s="35"/>
      <c r="X15" s="35"/>
      <c r="Y15" s="35"/>
    </row>
    <row r="16" spans="1:25" s="4" customFormat="1" ht="15" customHeight="1" thickBot="1" x14ac:dyDescent="0.25">
      <c r="A16" s="1" t="s">
        <v>27</v>
      </c>
      <c r="B16" s="29"/>
      <c r="C16" s="29"/>
      <c r="D16" s="3">
        <f t="shared" si="0"/>
        <v>8</v>
      </c>
      <c r="E16" s="5">
        <v>2016</v>
      </c>
      <c r="F16" s="135"/>
      <c r="G16" s="17"/>
      <c r="H16" s="26"/>
      <c r="I16" s="19"/>
      <c r="J16" s="19"/>
      <c r="K16" s="11" t="b">
        <f t="shared" si="1"/>
        <v>0</v>
      </c>
      <c r="L16" s="137"/>
      <c r="M16" s="139"/>
      <c r="N16" s="141"/>
      <c r="O16" s="153"/>
      <c r="Q16" s="1">
        <v>2015</v>
      </c>
      <c r="R16" s="132"/>
      <c r="S16" s="132"/>
      <c r="T16" s="132"/>
      <c r="U16" s="132"/>
      <c r="W16" s="35"/>
      <c r="X16" s="35"/>
      <c r="Y16" s="35"/>
    </row>
    <row r="17" spans="1:25" s="4" customFormat="1" ht="15" customHeight="1" x14ac:dyDescent="0.2">
      <c r="A17" s="1" t="s">
        <v>28</v>
      </c>
      <c r="B17" s="29"/>
      <c r="C17" s="29"/>
      <c r="D17" s="3">
        <f t="shared" si="0"/>
        <v>9</v>
      </c>
      <c r="E17" s="3">
        <v>2015</v>
      </c>
      <c r="F17" s="144">
        <v>4</v>
      </c>
      <c r="G17" s="27"/>
      <c r="H17" s="27"/>
      <c r="I17" s="20"/>
      <c r="J17" s="20"/>
      <c r="K17" s="7" t="b">
        <f t="shared" si="1"/>
        <v>0</v>
      </c>
      <c r="L17" s="146">
        <f t="shared" ref="L17" si="8">IF(AND(I17="F",I18="M"),"MIX",IF(AND(I17="M",I18="F"),"MIX",IF(AND(I17="F",I18="F"),"FEM",IF(AND(I17="M",I18="M"),"MEN",))))</f>
        <v>0</v>
      </c>
      <c r="M17" s="148">
        <f t="shared" ref="M17" si="9">MIN(J17,J18)</f>
        <v>0</v>
      </c>
      <c r="N17" s="150" t="b">
        <f>IF(OR(M17=$E$11,M17=$E$12),"U6",IF(OR(M17=$E$13,M17=$E$14),"U8",IF(OR(M17=$E$15,M17=$E$16),"U10",IF(OR(M17=$E$17,M17=$E$18),"U12",IF(OR(M17=$E$19,M17=$E$20),"U14",IF(OR(M17=$E$21,M17=$E$22),"U16",IF(OR(M17=$E$23,M17=$E$24),"U18",IF(OR(M17=$E$25,M17=$E$26,M17=$E$27),"U21",IF(OR(M17=$E$28,M17=$E$29,M17=$E$30,M17=$E$31,M17=$E$32,M17=$E$33,M17=$E$34,M17=$E$35,M17=$E$36,M17=$E$37,M17=$E$38,M17=$E$39,M17=$E$40,M17=$E$41,M17=$E$42),"ADULTS",IF(OR(M17=$E$43,M17=$E$44,M17=$E$45,M17=$E$46),"MASTER1",IF(OR(M17=$E$47,M17=$E$48,M17=$E$49,M17=$E$50,M17=$E$51),"MASTER2",IF(OR(M17=$E$52,M17=$E$53,M17=$E$54,M17=$E$55,M17=$E$56),"MASTER3",IF(OR(M17=$E$57,M17=$E$58,M17=$E$59,M17=$E$60,M17=$E$61,M17=$E$62),"MASTER4")))))))))))))</f>
        <v>0</v>
      </c>
      <c r="O17" s="154" t="s">
        <v>40</v>
      </c>
      <c r="Q17" s="4">
        <v>2014</v>
      </c>
      <c r="R17" s="132" t="str">
        <f t="shared" ref="R17" si="10">_xlfn.CONCAT(G17,"/",G18,"_",$I$5)</f>
        <v>/_scrivi qui (minuscolo)</v>
      </c>
      <c r="S17" s="132"/>
      <c r="T17" s="132"/>
      <c r="U17" s="132"/>
      <c r="W17" s="35"/>
      <c r="X17" s="35"/>
      <c r="Y17" s="35"/>
    </row>
    <row r="18" spans="1:25" s="4" customFormat="1" ht="15" customHeight="1" thickBot="1" x14ac:dyDescent="0.25">
      <c r="A18" s="1" t="s">
        <v>28</v>
      </c>
      <c r="B18" s="29"/>
      <c r="C18" s="29"/>
      <c r="D18" s="3">
        <f t="shared" si="0"/>
        <v>10</v>
      </c>
      <c r="E18" s="5">
        <v>2014</v>
      </c>
      <c r="F18" s="145"/>
      <c r="G18" s="21"/>
      <c r="H18" s="21"/>
      <c r="I18" s="22"/>
      <c r="J18" s="22"/>
      <c r="K18" s="8" t="b">
        <f t="shared" si="1"/>
        <v>0</v>
      </c>
      <c r="L18" s="147"/>
      <c r="M18" s="149"/>
      <c r="N18" s="151"/>
      <c r="O18" s="155"/>
      <c r="Q18" s="1">
        <v>2013</v>
      </c>
      <c r="R18" s="132"/>
      <c r="S18" s="132"/>
      <c r="T18" s="132"/>
      <c r="U18" s="132"/>
      <c r="W18" s="35"/>
      <c r="X18" s="35"/>
      <c r="Y18" s="35"/>
    </row>
    <row r="19" spans="1:25" s="4" customFormat="1" ht="15" customHeight="1" x14ac:dyDescent="0.2">
      <c r="A19" s="1" t="s">
        <v>29</v>
      </c>
      <c r="B19" s="29"/>
      <c r="C19" s="29"/>
      <c r="D19" s="3">
        <f t="shared" si="0"/>
        <v>11</v>
      </c>
      <c r="E19" s="5">
        <v>2013</v>
      </c>
      <c r="F19" s="134">
        <v>5</v>
      </c>
      <c r="G19" s="28"/>
      <c r="H19" s="30"/>
      <c r="I19" s="23"/>
      <c r="J19" s="23"/>
      <c r="K19" s="12" t="b">
        <f t="shared" si="1"/>
        <v>0</v>
      </c>
      <c r="L19" s="136">
        <f t="shared" ref="L19" si="11">IF(AND(I19="F",I20="M"),"MIX",IF(AND(I19="M",I20="F"),"MIX",IF(AND(I19="F",I20="F"),"FEM",IF(AND(I19="M",I20="M"),"MEN",))))</f>
        <v>0</v>
      </c>
      <c r="M19" s="138">
        <f t="shared" ref="M19" si="12">MIN(J19,J20)</f>
        <v>0</v>
      </c>
      <c r="N19" s="140" t="b">
        <f>IF(OR(M19=$E$11,M19=$E$12),"U6",IF(OR(M19=$E$13,M19=$E$14),"U8",IF(OR(M19=$E$15,M19=$E$16),"U10",IF(OR(M19=$E$17,M19=$E$18),"U12",IF(OR(M19=$E$19,M19=$E$20),"U14",IF(OR(M19=$E$21,M19=$E$22),"U16",IF(OR(M19=$E$23,M19=$E$24),"U18",IF(OR(M19=$E$25,M19=$E$26,M19=$E$27),"U21",IF(OR(M19=$E$28,M19=$E$29,M19=$E$30,M19=$E$31,M19=$E$32,M19=$E$33,M19=$E$34,M19=$E$35,M19=$E$36,M19=$E$37,M19=$E$38,M19=$E$39,M19=$E$40,M19=$E$41,M19=$E$42),"ADULTS",IF(OR(M19=$E$43,M19=$E$44,M19=$E$45,M19=$E$46),"MASTER1",IF(OR(M19=$E$47,M19=$E$48,M19=$E$49,M19=$E$50,M19=$E$51),"MASTER2",IF(OR(M19=$E$52,M19=$E$53,M19=$E$54,M19=$E$55,M19=$E$56),"MASTER3",IF(OR(M19=$E$57,M19=$E$58,M19=$E$59,M19=$E$60,M19=$E$61,M19=$E$62),"MASTER4")))))))))))))</f>
        <v>0</v>
      </c>
      <c r="O19" s="152" t="s">
        <v>40</v>
      </c>
      <c r="Q19" s="1">
        <v>2012</v>
      </c>
      <c r="R19" s="132" t="str">
        <f t="shared" ref="R19" si="13">_xlfn.CONCAT(G19,"/",G20,"_",$I$5)</f>
        <v>/_scrivi qui (minuscolo)</v>
      </c>
      <c r="S19" s="132"/>
      <c r="T19" s="132"/>
      <c r="U19" s="132"/>
      <c r="W19" s="35"/>
      <c r="X19" s="35"/>
      <c r="Y19" s="35"/>
    </row>
    <row r="20" spans="1:25" s="4" customFormat="1" ht="15" customHeight="1" thickBot="1" x14ac:dyDescent="0.25">
      <c r="A20" s="1" t="s">
        <v>29</v>
      </c>
      <c r="B20" s="29"/>
      <c r="C20" s="29"/>
      <c r="D20" s="3">
        <f t="shared" si="0"/>
        <v>12</v>
      </c>
      <c r="E20" s="3">
        <v>2012</v>
      </c>
      <c r="F20" s="135"/>
      <c r="G20" s="17"/>
      <c r="H20" s="26"/>
      <c r="I20" s="19"/>
      <c r="J20" s="19"/>
      <c r="K20" s="11" t="b">
        <f t="shared" si="1"/>
        <v>0</v>
      </c>
      <c r="L20" s="137"/>
      <c r="M20" s="139"/>
      <c r="N20" s="141"/>
      <c r="O20" s="153"/>
      <c r="Q20" s="4">
        <v>2011</v>
      </c>
      <c r="R20" s="132"/>
      <c r="S20" s="132"/>
      <c r="T20" s="132"/>
      <c r="U20" s="132"/>
      <c r="W20" s="35"/>
      <c r="X20" s="35"/>
      <c r="Y20" s="35"/>
    </row>
    <row r="21" spans="1:25" s="4" customFormat="1" ht="15" customHeight="1" x14ac:dyDescent="0.2">
      <c r="A21" s="1" t="s">
        <v>30</v>
      </c>
      <c r="B21" s="29"/>
      <c r="C21" s="29"/>
      <c r="D21" s="3">
        <f t="shared" si="0"/>
        <v>13</v>
      </c>
      <c r="E21" s="5">
        <v>2011</v>
      </c>
      <c r="F21" s="144">
        <v>6</v>
      </c>
      <c r="G21" s="27"/>
      <c r="H21" s="27"/>
      <c r="I21" s="20"/>
      <c r="J21" s="20"/>
      <c r="K21" s="7" t="b">
        <f t="shared" si="1"/>
        <v>0</v>
      </c>
      <c r="L21" s="146">
        <f t="shared" ref="L21" si="14">IF(AND(I21="F",I22="M"),"MIX",IF(AND(I21="M",I22="F"),"MIX",IF(AND(I21="F",I22="F"),"FEM",IF(AND(I21="M",I22="M"),"MEN",))))</f>
        <v>0</v>
      </c>
      <c r="M21" s="148">
        <f t="shared" ref="M21" si="15">MIN(J21,J22)</f>
        <v>0</v>
      </c>
      <c r="N21" s="150" t="b">
        <f>IF(OR(M21=$E$11,M21=$E$12),"U6",IF(OR(M21=$E$13,M21=$E$14),"U8",IF(OR(M21=$E$15,M21=$E$16),"U10",IF(OR(M21=$E$17,M21=$E$18),"U12",IF(OR(M21=$E$19,M21=$E$20),"U14",IF(OR(M21=$E$21,M21=$E$22),"U16",IF(OR(M21=$E$23,M21=$E$24),"U18",IF(OR(M21=$E$25,M21=$E$26,M21=$E$27),"U21",IF(OR(M21=$E$28,M21=$E$29,M21=$E$30,M21=$E$31,M21=$E$32,M21=$E$33,M21=$E$34,M21=$E$35,M21=$E$36,M21=$E$37,M21=$E$38,M21=$E$39,M21=$E$40,M21=$E$41,M21=$E$42),"ADULTS",IF(OR(M21=$E$43,M21=$E$44,M21=$E$45,M21=$E$46),"MASTER1",IF(OR(M21=$E$47,M21=$E$48,M21=$E$49,M21=$E$50,M21=$E$51),"MASTER2",IF(OR(M21=$E$52,M21=$E$53,M21=$E$54,M21=$E$55,M21=$E$56),"MASTER3",IF(OR(M21=$E$57,M21=$E$58,M21=$E$59,M21=$E$60,M21=$E$61,M21=$E$62),"MASTER4")))))))))))))</f>
        <v>0</v>
      </c>
      <c r="O21" s="154" t="s">
        <v>40</v>
      </c>
      <c r="Q21" s="1">
        <v>2010</v>
      </c>
      <c r="R21" s="132" t="str">
        <f t="shared" ref="R21" si="16">_xlfn.CONCAT(G21,"/",G22,"_",$I$5)</f>
        <v>/_scrivi qui (minuscolo)</v>
      </c>
      <c r="S21" s="132"/>
      <c r="T21" s="132"/>
      <c r="U21" s="132"/>
      <c r="W21" s="35"/>
      <c r="X21" s="35"/>
      <c r="Y21" s="35"/>
    </row>
    <row r="22" spans="1:25" s="4" customFormat="1" ht="15" customHeight="1" thickBot="1" x14ac:dyDescent="0.25">
      <c r="A22" s="1" t="s">
        <v>30</v>
      </c>
      <c r="B22" s="29"/>
      <c r="C22" s="29"/>
      <c r="D22" s="3">
        <f t="shared" si="0"/>
        <v>14</v>
      </c>
      <c r="E22" s="5">
        <v>2010</v>
      </c>
      <c r="F22" s="145"/>
      <c r="G22" s="21"/>
      <c r="H22" s="21"/>
      <c r="I22" s="22"/>
      <c r="J22" s="22"/>
      <c r="K22" s="8" t="b">
        <f t="shared" si="1"/>
        <v>0</v>
      </c>
      <c r="L22" s="147"/>
      <c r="M22" s="149"/>
      <c r="N22" s="151"/>
      <c r="O22" s="155"/>
      <c r="Q22" s="1">
        <v>2009</v>
      </c>
      <c r="R22" s="132"/>
      <c r="S22" s="132"/>
      <c r="T22" s="132"/>
      <c r="U22" s="132"/>
      <c r="W22" s="35"/>
      <c r="X22" s="35"/>
      <c r="Y22" s="35"/>
    </row>
    <row r="23" spans="1:25" s="4" customFormat="1" ht="15" customHeight="1" x14ac:dyDescent="0.2">
      <c r="A23" s="1" t="s">
        <v>31</v>
      </c>
      <c r="B23" s="29"/>
      <c r="C23" s="29"/>
      <c r="D23" s="3">
        <f t="shared" si="0"/>
        <v>15</v>
      </c>
      <c r="E23" s="3">
        <v>2009</v>
      </c>
      <c r="F23" s="134">
        <v>7</v>
      </c>
      <c r="G23" s="28"/>
      <c r="H23" s="30"/>
      <c r="I23" s="23"/>
      <c r="J23" s="23"/>
      <c r="K23" s="12" t="b">
        <f t="shared" si="1"/>
        <v>0</v>
      </c>
      <c r="L23" s="136">
        <f t="shared" ref="L23" si="17">IF(AND(I23="F",I24="M"),"MIX",IF(AND(I23="M",I24="F"),"MIX",IF(AND(I23="F",I24="F"),"FEM",IF(AND(I23="M",I24="M"),"MEN",))))</f>
        <v>0</v>
      </c>
      <c r="M23" s="138">
        <f t="shared" ref="M23" si="18">MIN(J23,J24)</f>
        <v>0</v>
      </c>
      <c r="N23" s="140" t="b">
        <f>IF(OR(M23=$E$11,M23=$E$12),"U6",IF(OR(M23=$E$13,M23=$E$14),"U8",IF(OR(M23=$E$15,M23=$E$16),"U10",IF(OR(M23=$E$17,M23=$E$18),"U12",IF(OR(M23=$E$19,M23=$E$20),"U14",IF(OR(M23=$E$21,M23=$E$22),"U16",IF(OR(M23=$E$23,M23=$E$24),"U18",IF(OR(M23=$E$25,M23=$E$26,M23=$E$27),"U21",IF(OR(M23=$E$28,M23=$E$29,M23=$E$30,M23=$E$31,M23=$E$32,M23=$E$33,M23=$E$34,M23=$E$35,M23=$E$36,M23=$E$37,M23=$E$38,M23=$E$39,M23=$E$40,M23=$E$41,M23=$E$42),"ADULTS",IF(OR(M23=$E$43,M23=$E$44,M23=$E$45,M23=$E$46),"MASTER1",IF(OR(M23=$E$47,M23=$E$48,M23=$E$49,M23=$E$50,M23=$E$51),"MASTER2",IF(OR(M23=$E$52,M23=$E$53,M23=$E$54,M23=$E$55,M23=$E$56),"MASTER3",IF(OR(M23=$E$57,M23=$E$58,M23=$E$59,M23=$E$60,M23=$E$61,M23=$E$62),"MASTER4")))))))))))))</f>
        <v>0</v>
      </c>
      <c r="O23" s="152" t="s">
        <v>40</v>
      </c>
      <c r="Q23" s="4">
        <v>2008</v>
      </c>
      <c r="R23" s="132" t="str">
        <f t="shared" ref="R23" si="19">_xlfn.CONCAT(G23,"/",G24,"_",$I$5)</f>
        <v>/_scrivi qui (minuscolo)</v>
      </c>
      <c r="S23" s="132"/>
      <c r="T23" s="132"/>
      <c r="U23" s="132"/>
      <c r="W23" s="35"/>
      <c r="X23" s="35"/>
      <c r="Y23" s="35"/>
    </row>
    <row r="24" spans="1:25" s="4" customFormat="1" ht="15" customHeight="1" thickBot="1" x14ac:dyDescent="0.25">
      <c r="A24" s="1" t="s">
        <v>31</v>
      </c>
      <c r="B24" s="29"/>
      <c r="C24" s="29"/>
      <c r="D24" s="3">
        <f t="shared" si="0"/>
        <v>16</v>
      </c>
      <c r="E24" s="5">
        <v>2008</v>
      </c>
      <c r="F24" s="135"/>
      <c r="G24" s="17"/>
      <c r="H24" s="26"/>
      <c r="I24" s="19"/>
      <c r="J24" s="19"/>
      <c r="K24" s="11" t="b">
        <f t="shared" si="1"/>
        <v>0</v>
      </c>
      <c r="L24" s="137"/>
      <c r="M24" s="139"/>
      <c r="N24" s="141"/>
      <c r="O24" s="153"/>
      <c r="Q24" s="1">
        <v>2007</v>
      </c>
      <c r="R24" s="132"/>
      <c r="S24" s="132"/>
      <c r="T24" s="132"/>
      <c r="U24" s="132"/>
      <c r="W24" s="35"/>
      <c r="X24" s="35"/>
      <c r="Y24" s="35"/>
    </row>
    <row r="25" spans="1:25" s="4" customFormat="1" ht="15" customHeight="1" x14ac:dyDescent="0.2">
      <c r="A25" s="1" t="s">
        <v>32</v>
      </c>
      <c r="B25" s="29"/>
      <c r="C25" s="29"/>
      <c r="D25" s="3">
        <f t="shared" si="0"/>
        <v>17</v>
      </c>
      <c r="E25" s="5">
        <v>2007</v>
      </c>
      <c r="F25" s="144">
        <v>8</v>
      </c>
      <c r="G25" s="27"/>
      <c r="H25" s="27"/>
      <c r="I25" s="20"/>
      <c r="J25" s="20"/>
      <c r="K25" s="7" t="b">
        <f t="shared" si="1"/>
        <v>0</v>
      </c>
      <c r="L25" s="146">
        <f t="shared" ref="L25" si="20">IF(AND(I25="F",I26="M"),"MIX",IF(AND(I25="M",I26="F"),"MIX",IF(AND(I25="F",I26="F"),"FEM",IF(AND(I25="M",I26="M"),"MEN",))))</f>
        <v>0</v>
      </c>
      <c r="M25" s="148">
        <f t="shared" ref="M25" si="21">MIN(J25,J26)</f>
        <v>0</v>
      </c>
      <c r="N25" s="150" t="b">
        <f>IF(OR(M25=$E$11,M25=$E$12),"U6",IF(OR(M25=$E$13,M25=$E$14),"U8",IF(OR(M25=$E$15,M25=$E$16),"U10",IF(OR(M25=$E$17,M25=$E$18),"U12",IF(OR(M25=$E$19,M25=$E$20),"U14",IF(OR(M25=$E$21,M25=$E$22),"U16",IF(OR(M25=$E$23,M25=$E$24),"U18",IF(OR(M25=$E$25,M25=$E$26,M25=$E$27),"U21",IF(OR(M25=$E$28,M25=$E$29,M25=$E$30,M25=$E$31,M25=$E$32,M25=$E$33,M25=$E$34,M25=$E$35,M25=$E$36,M25=$E$37,M25=$E$38,M25=$E$39,M25=$E$40,M25=$E$41,M25=$E$42),"ADULTS",IF(OR(M25=$E$43,M25=$E$44,M25=$E$45,M25=$E$46),"MASTER1",IF(OR(M25=$E$47,M25=$E$48,M25=$E$49,M25=$E$50,M25=$E$51),"MASTER2",IF(OR(M25=$E$52,M25=$E$53,M25=$E$54,M25=$E$55,M25=$E$56),"MASTER3",IF(OR(M25=$E$57,M25=$E$58,M25=$E$59,M25=$E$60,M25=$E$61,M25=$E$62),"MASTER4")))))))))))))</f>
        <v>0</v>
      </c>
      <c r="O25" s="154" t="s">
        <v>40</v>
      </c>
      <c r="Q25" s="1">
        <v>2006</v>
      </c>
      <c r="R25" s="132" t="str">
        <f t="shared" ref="R25" si="22">_xlfn.CONCAT(G25,"/",G26,"_",$I$5)</f>
        <v>/_scrivi qui (minuscolo)</v>
      </c>
      <c r="S25" s="132"/>
      <c r="T25" s="132"/>
      <c r="U25" s="132"/>
      <c r="W25" s="35"/>
      <c r="X25" s="35"/>
      <c r="Y25" s="35"/>
    </row>
    <row r="26" spans="1:25" s="4" customFormat="1" ht="15" customHeight="1" thickBot="1" x14ac:dyDescent="0.25">
      <c r="A26" s="1" t="s">
        <v>32</v>
      </c>
      <c r="B26" s="29"/>
      <c r="C26" s="29"/>
      <c r="D26" s="3">
        <f t="shared" si="0"/>
        <v>18</v>
      </c>
      <c r="E26" s="3">
        <v>2006</v>
      </c>
      <c r="F26" s="145"/>
      <c r="G26" s="21"/>
      <c r="H26" s="21"/>
      <c r="I26" s="22"/>
      <c r="J26" s="22"/>
      <c r="K26" s="8" t="b">
        <f t="shared" si="1"/>
        <v>0</v>
      </c>
      <c r="L26" s="147"/>
      <c r="M26" s="149"/>
      <c r="N26" s="151"/>
      <c r="O26" s="155"/>
      <c r="Q26" s="4">
        <v>2005</v>
      </c>
      <c r="R26" s="132"/>
      <c r="S26" s="132"/>
      <c r="T26" s="132"/>
      <c r="U26" s="132"/>
      <c r="W26" s="35"/>
      <c r="X26" s="35"/>
      <c r="Y26" s="35"/>
    </row>
    <row r="27" spans="1:25" s="4" customFormat="1" ht="15" customHeight="1" x14ac:dyDescent="0.2">
      <c r="A27" s="1" t="s">
        <v>32</v>
      </c>
      <c r="B27" s="29"/>
      <c r="C27" s="29"/>
      <c r="D27" s="3">
        <f t="shared" si="0"/>
        <v>19</v>
      </c>
      <c r="E27" s="5">
        <v>2005</v>
      </c>
      <c r="F27" s="134">
        <v>9</v>
      </c>
      <c r="G27" s="28"/>
      <c r="H27" s="30"/>
      <c r="I27" s="23"/>
      <c r="J27" s="23"/>
      <c r="K27" s="12" t="b">
        <f t="shared" si="1"/>
        <v>0</v>
      </c>
      <c r="L27" s="136">
        <f t="shared" ref="L27" si="23">IF(AND(I27="F",I28="M"),"MIX",IF(AND(I27="M",I28="F"),"MIX",IF(AND(I27="F",I28="F"),"FEM",IF(AND(I27="M",I28="M"),"MEN",))))</f>
        <v>0</v>
      </c>
      <c r="M27" s="138">
        <f t="shared" ref="M27" si="24">MIN(J27,J28)</f>
        <v>0</v>
      </c>
      <c r="N27" s="140" t="b">
        <f>IF(OR(M27=$E$11,M27=$E$12),"U6",IF(OR(M27=$E$13,M27=$E$14),"U8",IF(OR(M27=$E$15,M27=$E$16),"U10",IF(OR(M27=$E$17,M27=$E$18),"U12",IF(OR(M27=$E$19,M27=$E$20),"U14",IF(OR(M27=$E$21,M27=$E$22),"U16",IF(OR(M27=$E$23,M27=$E$24),"U18",IF(OR(M27=$E$25,M27=$E$26,M27=$E$27),"U21",IF(OR(M27=$E$28,M27=$E$29,M27=$E$30,M27=$E$31,M27=$E$32,M27=$E$33,M27=$E$34,M27=$E$35,M27=$E$36,M27=$E$37,M27=$E$38,M27=$E$39,M27=$E$40,M27=$E$41,M27=$E$42),"ADULTS",IF(OR(M27=$E$43,M27=$E$44,M27=$E$45,M27=$E$46),"MASTER1",IF(OR(M27=$E$47,M27=$E$48,M27=$E$49,M27=$E$50,M27=$E$51),"MASTER2",IF(OR(M27=$E$52,M27=$E$53,M27=$E$54,M27=$E$55,M27=$E$56),"MASTER3",IF(OR(M27=$E$57,M27=$E$58,M27=$E$59,M27=$E$60,M27=$E$61,M27=$E$62),"MASTER4")))))))))))))</f>
        <v>0</v>
      </c>
      <c r="O27" s="152" t="s">
        <v>40</v>
      </c>
      <c r="Q27" s="1">
        <v>2004</v>
      </c>
      <c r="R27" s="132" t="str">
        <f t="shared" ref="R27" si="25">_xlfn.CONCAT(G27,"/",G28,"_",$I$5)</f>
        <v>/_scrivi qui (minuscolo)</v>
      </c>
      <c r="S27" s="132"/>
      <c r="T27" s="132"/>
      <c r="U27" s="132"/>
      <c r="W27" s="35"/>
      <c r="X27" s="35"/>
      <c r="Y27" s="35"/>
    </row>
    <row r="28" spans="1:25" s="4" customFormat="1" ht="15" customHeight="1" thickBot="1" x14ac:dyDescent="0.25">
      <c r="A28" s="1" t="s">
        <v>33</v>
      </c>
      <c r="B28" s="29"/>
      <c r="C28" s="29"/>
      <c r="D28" s="3">
        <f t="shared" si="0"/>
        <v>20</v>
      </c>
      <c r="E28" s="5">
        <v>2004</v>
      </c>
      <c r="F28" s="135"/>
      <c r="G28" s="17"/>
      <c r="H28" s="26"/>
      <c r="I28" s="19"/>
      <c r="J28" s="19"/>
      <c r="K28" s="11" t="b">
        <f t="shared" si="1"/>
        <v>0</v>
      </c>
      <c r="L28" s="137"/>
      <c r="M28" s="139"/>
      <c r="N28" s="141"/>
      <c r="O28" s="153"/>
      <c r="Q28" s="1">
        <v>2003</v>
      </c>
      <c r="R28" s="132"/>
      <c r="S28" s="132"/>
      <c r="T28" s="132"/>
      <c r="U28" s="132"/>
      <c r="W28" s="35"/>
      <c r="X28" s="35"/>
      <c r="Y28" s="35"/>
    </row>
    <row r="29" spans="1:25" s="4" customFormat="1" ht="15" customHeight="1" x14ac:dyDescent="0.2">
      <c r="A29" s="1" t="s">
        <v>33</v>
      </c>
      <c r="B29" s="29"/>
      <c r="C29" s="29"/>
      <c r="D29" s="3">
        <f t="shared" si="0"/>
        <v>21</v>
      </c>
      <c r="E29" s="3">
        <v>2003</v>
      </c>
      <c r="F29" s="144">
        <v>10</v>
      </c>
      <c r="G29" s="27"/>
      <c r="H29" s="27"/>
      <c r="I29" s="20"/>
      <c r="J29" s="20"/>
      <c r="K29" s="7" t="b">
        <f t="shared" si="1"/>
        <v>0</v>
      </c>
      <c r="L29" s="146">
        <f t="shared" ref="L29" si="26">IF(AND(I29="F",I30="M"),"MIX",IF(AND(I29="M",I30="F"),"MIX",IF(AND(I29="F",I30="F"),"FEM",IF(AND(I29="M",I30="M"),"MEN",))))</f>
        <v>0</v>
      </c>
      <c r="M29" s="148">
        <f t="shared" ref="M29" si="27">MIN(J29,J30)</f>
        <v>0</v>
      </c>
      <c r="N29" s="150" t="b">
        <f>IF(OR(M29=$E$11,M29=$E$12),"U6",IF(OR(M29=$E$13,M29=$E$14),"U8",IF(OR(M29=$E$15,M29=$E$16),"U10",IF(OR(M29=$E$17,M29=$E$18),"U12",IF(OR(M29=$E$19,M29=$E$20),"U14",IF(OR(M29=$E$21,M29=$E$22),"U16",IF(OR(M29=$E$23,M29=$E$24),"U18",IF(OR(M29=$E$25,M29=$E$26,M29=$E$27),"U21",IF(OR(M29=$E$28,M29=$E$29,M29=$E$30,M29=$E$31,M29=$E$32,M29=$E$33,M29=$E$34,M29=$E$35,M29=$E$36,M29=$E$37,M29=$E$38,M29=$E$39,M29=$E$40,M29=$E$41,M29=$E$42),"ADULTS",IF(OR(M29=$E$43,M29=$E$44,M29=$E$45,M29=$E$46),"MASTER1",IF(OR(M29=$E$47,M29=$E$48,M29=$E$49,M29=$E$50,M29=$E$51),"MASTER2",IF(OR(M29=$E$52,M29=$E$53,M29=$E$54,M29=$E$55,M29=$E$56),"MASTER3",IF(OR(M29=$E$57,M29=$E$58,M29=$E$59,M29=$E$60,M29=$E$61,M29=$E$62),"MASTER4")))))))))))))</f>
        <v>0</v>
      </c>
      <c r="O29" s="154" t="s">
        <v>40</v>
      </c>
      <c r="Q29" s="4">
        <v>2002</v>
      </c>
      <c r="R29" s="132" t="str">
        <f t="shared" ref="R29" si="28">_xlfn.CONCAT(G29,"/",G30,"_",$I$5)</f>
        <v>/_scrivi qui (minuscolo)</v>
      </c>
      <c r="S29" s="132"/>
      <c r="T29" s="132"/>
      <c r="U29" s="132"/>
      <c r="W29" s="35"/>
      <c r="X29" s="35"/>
      <c r="Y29" s="35"/>
    </row>
    <row r="30" spans="1:25" s="4" customFormat="1" ht="15" customHeight="1" thickBot="1" x14ac:dyDescent="0.25">
      <c r="A30" s="1" t="s">
        <v>33</v>
      </c>
      <c r="B30" s="29"/>
      <c r="C30" s="29"/>
      <c r="D30" s="3">
        <f t="shared" si="0"/>
        <v>22</v>
      </c>
      <c r="E30" s="5">
        <v>2002</v>
      </c>
      <c r="F30" s="145"/>
      <c r="G30" s="21"/>
      <c r="H30" s="21"/>
      <c r="I30" s="22"/>
      <c r="J30" s="22"/>
      <c r="K30" s="8" t="b">
        <f t="shared" si="1"/>
        <v>0</v>
      </c>
      <c r="L30" s="147"/>
      <c r="M30" s="149"/>
      <c r="N30" s="151"/>
      <c r="O30" s="155"/>
      <c r="Q30" s="1">
        <v>2001</v>
      </c>
      <c r="R30" s="132"/>
      <c r="S30" s="132"/>
      <c r="T30" s="132"/>
      <c r="U30" s="132"/>
      <c r="W30" s="35"/>
      <c r="X30" s="35"/>
      <c r="Y30" s="35"/>
    </row>
    <row r="31" spans="1:25" s="4" customFormat="1" ht="15" customHeight="1" x14ac:dyDescent="0.2">
      <c r="A31" s="1" t="s">
        <v>33</v>
      </c>
      <c r="B31" s="29"/>
      <c r="C31" s="29"/>
      <c r="D31" s="3">
        <f t="shared" si="0"/>
        <v>23</v>
      </c>
      <c r="E31" s="5">
        <v>2001</v>
      </c>
      <c r="F31" s="134">
        <v>11</v>
      </c>
      <c r="G31" s="28"/>
      <c r="H31" s="30"/>
      <c r="I31" s="23"/>
      <c r="J31" s="23"/>
      <c r="K31" s="12" t="b">
        <f t="shared" si="1"/>
        <v>0</v>
      </c>
      <c r="L31" s="136">
        <f t="shared" ref="L31" si="29">IF(AND(I31="F",I32="M"),"MIX",IF(AND(I31="M",I32="F"),"MIX",IF(AND(I31="F",I32="F"),"FEM",IF(AND(I31="M",I32="M"),"MEN",))))</f>
        <v>0</v>
      </c>
      <c r="M31" s="138">
        <f t="shared" ref="M31" si="30">MIN(J31,J32)</f>
        <v>0</v>
      </c>
      <c r="N31" s="140" t="b">
        <f>IF(OR(M31=$E$11,M31=$E$12),"U6",IF(OR(M31=$E$13,M31=$E$14),"U8",IF(OR(M31=$E$15,M31=$E$16),"U10",IF(OR(M31=$E$17,M31=$E$18),"U12",IF(OR(M31=$E$19,M31=$E$20),"U14",IF(OR(M31=$E$21,M31=$E$22),"U16",IF(OR(M31=$E$23,M31=$E$24),"U18",IF(OR(M31=$E$25,M31=$E$26,M31=$E$27),"U21",IF(OR(M31=$E$28,M31=$E$29,M31=$E$30,M31=$E$31,M31=$E$32,M31=$E$33,M31=$E$34,M31=$E$35,M31=$E$36,M31=$E$37,M31=$E$38,M31=$E$39,M31=$E$40,M31=$E$41,M31=$E$42),"ADULTS",IF(OR(M31=$E$43,M31=$E$44,M31=$E$45,M31=$E$46),"MASTER1",IF(OR(M31=$E$47,M31=$E$48,M31=$E$49,M31=$E$50,M31=$E$51),"MASTER2",IF(OR(M31=$E$52,M31=$E$53,M31=$E$54,M31=$E$55,M31=$E$56),"MASTER3",IF(OR(M31=$E$57,M31=$E$58,M31=$E$59,M31=$E$60,M31=$E$61,M31=$E$62),"MASTER4")))))))))))))</f>
        <v>0</v>
      </c>
      <c r="O31" s="152" t="s">
        <v>40</v>
      </c>
      <c r="Q31" s="1">
        <v>2000</v>
      </c>
      <c r="R31" s="132" t="str">
        <f t="shared" ref="R31" si="31">_xlfn.CONCAT(G31,"/",G32,"_",$I$5)</f>
        <v>/_scrivi qui (minuscolo)</v>
      </c>
      <c r="S31" s="132"/>
      <c r="T31" s="132"/>
      <c r="U31" s="132"/>
      <c r="W31" s="35"/>
      <c r="X31" s="35"/>
      <c r="Y31" s="35"/>
    </row>
    <row r="32" spans="1:25" s="4" customFormat="1" ht="15" customHeight="1" thickBot="1" x14ac:dyDescent="0.25">
      <c r="A32" s="1" t="s">
        <v>33</v>
      </c>
      <c r="B32" s="29"/>
      <c r="C32" s="29"/>
      <c r="D32" s="3">
        <f t="shared" si="0"/>
        <v>24</v>
      </c>
      <c r="E32" s="3">
        <v>2000</v>
      </c>
      <c r="F32" s="135"/>
      <c r="G32" s="17"/>
      <c r="H32" s="26"/>
      <c r="I32" s="19"/>
      <c r="J32" s="19"/>
      <c r="K32" s="11" t="b">
        <f t="shared" si="1"/>
        <v>0</v>
      </c>
      <c r="L32" s="137"/>
      <c r="M32" s="139"/>
      <c r="N32" s="141"/>
      <c r="O32" s="153"/>
      <c r="Q32" s="4">
        <v>1999</v>
      </c>
      <c r="R32" s="132"/>
      <c r="S32" s="132"/>
      <c r="T32" s="132"/>
      <c r="U32" s="132"/>
      <c r="W32" s="35"/>
      <c r="X32" s="35"/>
      <c r="Y32" s="35"/>
    </row>
    <row r="33" spans="1:25" s="4" customFormat="1" ht="15" customHeight="1" x14ac:dyDescent="0.2">
      <c r="A33" s="1" t="s">
        <v>33</v>
      </c>
      <c r="B33" s="29"/>
      <c r="C33" s="29"/>
      <c r="D33" s="3">
        <f t="shared" si="0"/>
        <v>25</v>
      </c>
      <c r="E33" s="5">
        <v>1999</v>
      </c>
      <c r="F33" s="144">
        <v>12</v>
      </c>
      <c r="G33" s="27"/>
      <c r="H33" s="27"/>
      <c r="I33" s="20"/>
      <c r="J33" s="20"/>
      <c r="K33" s="7" t="b">
        <f t="shared" si="1"/>
        <v>0</v>
      </c>
      <c r="L33" s="146">
        <f t="shared" ref="L33" si="32">IF(AND(I33="F",I34="M"),"MIX",IF(AND(I33="M",I34="F"),"MIX",IF(AND(I33="F",I34="F"),"FEM",IF(AND(I33="M",I34="M"),"MEN",))))</f>
        <v>0</v>
      </c>
      <c r="M33" s="148">
        <f t="shared" ref="M33" si="33">MIN(J33,J34)</f>
        <v>0</v>
      </c>
      <c r="N33" s="150" t="b">
        <f>IF(OR(M33=$E$11,M33=$E$12),"U6",IF(OR(M33=$E$13,M33=$E$14),"U8",IF(OR(M33=$E$15,M33=$E$16),"U10",IF(OR(M33=$E$17,M33=$E$18),"U12",IF(OR(M33=$E$19,M33=$E$20),"U14",IF(OR(M33=$E$21,M33=$E$22),"U16",IF(OR(M33=$E$23,M33=$E$24),"U18",IF(OR(M33=$E$25,M33=$E$26,M33=$E$27),"U21",IF(OR(M33=$E$28,M33=$E$29,M33=$E$30,M33=$E$31,M33=$E$32,M33=$E$33,M33=$E$34,M33=$E$35,M33=$E$36,M33=$E$37,M33=$E$38,M33=$E$39,M33=$E$40,M33=$E$41,M33=$E$42),"ADULTS",IF(OR(M33=$E$43,M33=$E$44,M33=$E$45,M33=$E$46),"MASTER1",IF(OR(M33=$E$47,M33=$E$48,M33=$E$49,M33=$E$50,M33=$E$51),"MASTER2",IF(OR(M33=$E$52,M33=$E$53,M33=$E$54,M33=$E$55,M33=$E$56),"MASTER3",IF(OR(M33=$E$57,M33=$E$58,M33=$E$59,M33=$E$60,M33=$E$61,M33=$E$62),"MASTER4")))))))))))))</f>
        <v>0</v>
      </c>
      <c r="O33" s="154" t="s">
        <v>40</v>
      </c>
      <c r="Q33" s="1">
        <v>1998</v>
      </c>
      <c r="R33" s="132" t="str">
        <f t="shared" ref="R33" si="34">_xlfn.CONCAT(G33,"/",G34,"_",$I$5)</f>
        <v>/_scrivi qui (minuscolo)</v>
      </c>
      <c r="S33" s="132"/>
      <c r="T33" s="132"/>
      <c r="U33" s="132"/>
      <c r="W33" s="35"/>
      <c r="X33" s="35"/>
      <c r="Y33" s="35"/>
    </row>
    <row r="34" spans="1:25" s="4" customFormat="1" ht="15" customHeight="1" thickBot="1" x14ac:dyDescent="0.25">
      <c r="A34" s="1" t="s">
        <v>33</v>
      </c>
      <c r="B34" s="29"/>
      <c r="C34" s="29"/>
      <c r="D34" s="3">
        <f t="shared" si="0"/>
        <v>26</v>
      </c>
      <c r="E34" s="5">
        <v>1998</v>
      </c>
      <c r="F34" s="145"/>
      <c r="G34" s="21"/>
      <c r="H34" s="21"/>
      <c r="I34" s="22"/>
      <c r="J34" s="22"/>
      <c r="K34" s="8" t="b">
        <f t="shared" si="1"/>
        <v>0</v>
      </c>
      <c r="L34" s="147"/>
      <c r="M34" s="149"/>
      <c r="N34" s="151"/>
      <c r="O34" s="155"/>
      <c r="Q34" s="1">
        <v>1997</v>
      </c>
      <c r="R34" s="132"/>
      <c r="S34" s="132"/>
      <c r="T34" s="132"/>
      <c r="U34" s="132"/>
      <c r="W34" s="35"/>
      <c r="X34" s="35"/>
      <c r="Y34" s="35"/>
    </row>
    <row r="35" spans="1:25" s="4" customFormat="1" ht="15" customHeight="1" x14ac:dyDescent="0.2">
      <c r="A35" s="1" t="s">
        <v>33</v>
      </c>
      <c r="B35" s="29"/>
      <c r="C35" s="29"/>
      <c r="D35" s="3">
        <f t="shared" si="0"/>
        <v>27</v>
      </c>
      <c r="E35" s="3">
        <v>1997</v>
      </c>
      <c r="F35" s="134">
        <v>13</v>
      </c>
      <c r="G35" s="28"/>
      <c r="H35" s="30"/>
      <c r="I35" s="23"/>
      <c r="J35" s="23"/>
      <c r="K35" s="12" t="b">
        <f t="shared" si="1"/>
        <v>0</v>
      </c>
      <c r="L35" s="136">
        <f t="shared" ref="L35" si="35">IF(AND(I35="F",I36="M"),"MIX",IF(AND(I35="M",I36="F"),"MIX",IF(AND(I35="F",I36="F"),"FEM",IF(AND(I35="M",I36="M"),"MEN",))))</f>
        <v>0</v>
      </c>
      <c r="M35" s="138">
        <f t="shared" ref="M35" si="36">MIN(J35,J36)</f>
        <v>0</v>
      </c>
      <c r="N35" s="140" t="b">
        <f>IF(OR(M35=$E$11,M35=$E$12),"U6",IF(OR(M35=$E$13,M35=$E$14),"U8",IF(OR(M35=$E$15,M35=$E$16),"U10",IF(OR(M35=$E$17,M35=$E$18),"U12",IF(OR(M35=$E$19,M35=$E$20),"U14",IF(OR(M35=$E$21,M35=$E$22),"U16",IF(OR(M35=$E$23,M35=$E$24),"U18",IF(OR(M35=$E$25,M35=$E$26,M35=$E$27),"U21",IF(OR(M35=$E$28,M35=$E$29,M35=$E$30,M35=$E$31,M35=$E$32,M35=$E$33,M35=$E$34,M35=$E$35,M35=$E$36,M35=$E$37,M35=$E$38,M35=$E$39,M35=$E$40,M35=$E$41,M35=$E$42),"ADULTS",IF(OR(M35=$E$43,M35=$E$44,M35=$E$45,M35=$E$46),"MASTER1",IF(OR(M35=$E$47,M35=$E$48,M35=$E$49,M35=$E$50,M35=$E$51),"MASTER2",IF(OR(M35=$E$52,M35=$E$53,M35=$E$54,M35=$E$55,M35=$E$56),"MASTER3",IF(OR(M35=$E$57,M35=$E$58,M35=$E$59,M35=$E$60,M35=$E$61,M35=$E$62),"MASTER4")))))))))))))</f>
        <v>0</v>
      </c>
      <c r="O35" s="152" t="s">
        <v>40</v>
      </c>
      <c r="Q35" s="4">
        <v>1996</v>
      </c>
      <c r="R35" s="132" t="str">
        <f t="shared" ref="R35" si="37">_xlfn.CONCAT(G35,"/",G36,"_",$I$5)</f>
        <v>/_scrivi qui (minuscolo)</v>
      </c>
      <c r="S35" s="132"/>
      <c r="T35" s="132"/>
      <c r="U35" s="132"/>
      <c r="W35" s="35"/>
      <c r="X35" s="35"/>
      <c r="Y35" s="35"/>
    </row>
    <row r="36" spans="1:25" ht="15" customHeight="1" thickBot="1" x14ac:dyDescent="0.25">
      <c r="A36" s="1" t="s">
        <v>33</v>
      </c>
      <c r="D36" s="3">
        <f t="shared" si="0"/>
        <v>28</v>
      </c>
      <c r="E36" s="5">
        <v>1996</v>
      </c>
      <c r="F36" s="135"/>
      <c r="G36" s="17"/>
      <c r="H36" s="26"/>
      <c r="I36" s="24"/>
      <c r="J36" s="19"/>
      <c r="K36" s="11" t="b">
        <f t="shared" si="1"/>
        <v>0</v>
      </c>
      <c r="L36" s="137"/>
      <c r="M36" s="139"/>
      <c r="N36" s="141"/>
      <c r="O36" s="153"/>
      <c r="Q36" s="1">
        <v>1995</v>
      </c>
      <c r="R36" s="132"/>
      <c r="S36" s="132"/>
      <c r="T36" s="132"/>
      <c r="U36" s="132"/>
    </row>
    <row r="37" spans="1:25" ht="15" customHeight="1" x14ac:dyDescent="0.2">
      <c r="A37" s="1" t="s">
        <v>33</v>
      </c>
      <c r="D37" s="3">
        <f t="shared" si="0"/>
        <v>29</v>
      </c>
      <c r="E37" s="5">
        <v>1995</v>
      </c>
      <c r="F37" s="144">
        <v>14</v>
      </c>
      <c r="G37" s="27"/>
      <c r="H37" s="27"/>
      <c r="I37" s="20"/>
      <c r="J37" s="20"/>
      <c r="K37" s="7" t="b">
        <f t="shared" si="1"/>
        <v>0</v>
      </c>
      <c r="L37" s="146">
        <f t="shared" ref="L37" si="38">IF(AND(I37="F",I38="M"),"MIX",IF(AND(I37="M",I38="F"),"MIX",IF(AND(I37="F",I38="F"),"FEM",IF(AND(I37="M",I38="M"),"MEN",))))</f>
        <v>0</v>
      </c>
      <c r="M37" s="148">
        <f t="shared" ref="M37" si="39">MIN(J37,J38)</f>
        <v>0</v>
      </c>
      <c r="N37" s="150" t="b">
        <f>IF(OR(M37=$E$11,M37=$E$12),"U6",IF(OR(M37=$E$13,M37=$E$14),"U8",IF(OR(M37=$E$15,M37=$E$16),"U10",IF(OR(M37=$E$17,M37=$E$18),"U12",IF(OR(M37=$E$19,M37=$E$20),"U14",IF(OR(M37=$E$21,M37=$E$22),"U16",IF(OR(M37=$E$23,M37=$E$24),"U18",IF(OR(M37=$E$25,M37=$E$26,M37=$E$27),"U21",IF(OR(M37=$E$28,M37=$E$29,M37=$E$30,M37=$E$31,M37=$E$32,M37=$E$33,M37=$E$34,M37=$E$35,M37=$E$36,M37=$E$37,M37=$E$38,M37=$E$39,M37=$E$40,M37=$E$41,M37=$E$42),"ADULTS",IF(OR(M37=$E$43,M37=$E$44,M37=$E$45,M37=$E$46),"MASTER1",IF(OR(M37=$E$47,M37=$E$48,M37=$E$49,M37=$E$50,M37=$E$51),"MASTER2",IF(OR(M37=$E$52,M37=$E$53,M37=$E$54,M37=$E$55,M37=$E$56),"MASTER3",IF(OR(M37=$E$57,M37=$E$58,M37=$E$59,M37=$E$60,M37=$E$61,M37=$E$62),"MASTER4")))))))))))))</f>
        <v>0</v>
      </c>
      <c r="O37" s="154" t="s">
        <v>40</v>
      </c>
      <c r="Q37" s="1">
        <v>1994</v>
      </c>
      <c r="R37" s="132" t="str">
        <f t="shared" ref="R37" si="40">_xlfn.CONCAT(G37,"/",G38,"_",$I$5)</f>
        <v>/_scrivi qui (minuscolo)</v>
      </c>
      <c r="S37" s="132"/>
      <c r="T37" s="132"/>
      <c r="U37" s="132"/>
    </row>
    <row r="38" spans="1:25" ht="15" customHeight="1" thickBot="1" x14ac:dyDescent="0.25">
      <c r="A38" s="1" t="s">
        <v>33</v>
      </c>
      <c r="D38" s="3">
        <f t="shared" si="0"/>
        <v>30</v>
      </c>
      <c r="E38" s="3">
        <v>1994</v>
      </c>
      <c r="F38" s="145"/>
      <c r="G38" s="21"/>
      <c r="H38" s="21"/>
      <c r="I38" s="25"/>
      <c r="J38" s="22"/>
      <c r="K38" s="8" t="b">
        <f t="shared" si="1"/>
        <v>0</v>
      </c>
      <c r="L38" s="147"/>
      <c r="M38" s="149"/>
      <c r="N38" s="151"/>
      <c r="O38" s="155"/>
      <c r="Q38" s="4">
        <v>1993</v>
      </c>
      <c r="R38" s="132"/>
      <c r="S38" s="132"/>
      <c r="T38" s="132"/>
      <c r="U38" s="132"/>
    </row>
    <row r="39" spans="1:25" ht="15" customHeight="1" x14ac:dyDescent="0.2">
      <c r="A39" s="1" t="s">
        <v>33</v>
      </c>
      <c r="D39" s="3">
        <f t="shared" si="0"/>
        <v>31</v>
      </c>
      <c r="E39" s="5">
        <v>1993</v>
      </c>
      <c r="F39" s="134">
        <v>15</v>
      </c>
      <c r="G39" s="28"/>
      <c r="H39" s="30"/>
      <c r="I39" s="23"/>
      <c r="J39" s="23"/>
      <c r="K39" s="12" t="b">
        <f t="shared" si="1"/>
        <v>0</v>
      </c>
      <c r="L39" s="136">
        <f t="shared" ref="L39" si="41">IF(AND(I39="F",I40="M"),"MIX",IF(AND(I39="M",I40="F"),"MIX",IF(AND(I39="F",I40="F"),"FEM",IF(AND(I39="M",I40="M"),"MEN",))))</f>
        <v>0</v>
      </c>
      <c r="M39" s="138">
        <f t="shared" ref="M39" si="42">MIN(J39,J40)</f>
        <v>0</v>
      </c>
      <c r="N39" s="140" t="b">
        <f>IF(OR(M39=$E$11,M39=$E$12),"U6",IF(OR(M39=$E$13,M39=$E$14),"U8",IF(OR(M39=$E$15,M39=$E$16),"U10",IF(OR(M39=$E$17,M39=$E$18),"U12",IF(OR(M39=$E$19,M39=$E$20),"U14",IF(OR(M39=$E$21,M39=$E$22),"U16",IF(OR(M39=$E$23,M39=$E$24),"U18",IF(OR(M39=$E$25,M39=$E$26,M39=$E$27),"U21",IF(OR(M39=$E$28,M39=$E$29,M39=$E$30,M39=$E$31,M39=$E$32,M39=$E$33,M39=$E$34,M39=$E$35,M39=$E$36,M39=$E$37,M39=$E$38,M39=$E$39,M39=$E$40,M39=$E$41,M39=$E$42),"ADULTS",IF(OR(M39=$E$43,M39=$E$44,M39=$E$45,M39=$E$46),"MASTER1",IF(OR(M39=$E$47,M39=$E$48,M39=$E$49,M39=$E$50,M39=$E$51),"MASTER2",IF(OR(M39=$E$52,M39=$E$53,M39=$E$54,M39=$E$55,M39=$E$56),"MASTER3",IF(OR(M39=$E$57,M39=$E$58,M39=$E$59,M39=$E$60,M39=$E$61,M39=$E$62),"MASTER4")))))))))))))</f>
        <v>0</v>
      </c>
      <c r="O39" s="152" t="s">
        <v>40</v>
      </c>
      <c r="Q39" s="1">
        <v>1992</v>
      </c>
      <c r="R39" s="132" t="str">
        <f t="shared" ref="R39" si="43">_xlfn.CONCAT(G39,"/",G40,"_",$I$5)</f>
        <v>/_scrivi qui (minuscolo)</v>
      </c>
      <c r="S39" s="132"/>
      <c r="T39" s="132"/>
      <c r="U39" s="132"/>
    </row>
    <row r="40" spans="1:25" ht="15" customHeight="1" thickBot="1" x14ac:dyDescent="0.25">
      <c r="A40" s="1" t="s">
        <v>33</v>
      </c>
      <c r="D40" s="3">
        <f t="shared" si="0"/>
        <v>32</v>
      </c>
      <c r="E40" s="5">
        <v>1992</v>
      </c>
      <c r="F40" s="135"/>
      <c r="G40" s="17"/>
      <c r="H40" s="26"/>
      <c r="I40" s="24"/>
      <c r="J40" s="19"/>
      <c r="K40" s="11" t="b">
        <f t="shared" si="1"/>
        <v>0</v>
      </c>
      <c r="L40" s="137"/>
      <c r="M40" s="139"/>
      <c r="N40" s="141"/>
      <c r="O40" s="153"/>
      <c r="Q40" s="1">
        <v>1991</v>
      </c>
      <c r="R40" s="132"/>
      <c r="S40" s="132"/>
      <c r="T40" s="132"/>
      <c r="U40" s="132"/>
    </row>
    <row r="41" spans="1:25" ht="15" customHeight="1" x14ac:dyDescent="0.2">
      <c r="A41" s="1" t="s">
        <v>33</v>
      </c>
      <c r="D41" s="3">
        <f t="shared" si="0"/>
        <v>33</v>
      </c>
      <c r="E41" s="3">
        <v>1991</v>
      </c>
      <c r="F41" s="144">
        <v>16</v>
      </c>
      <c r="G41" s="27"/>
      <c r="H41" s="27"/>
      <c r="I41" s="20"/>
      <c r="J41" s="20"/>
      <c r="K41" s="7" t="b">
        <f t="shared" si="1"/>
        <v>0</v>
      </c>
      <c r="L41" s="146">
        <f t="shared" ref="L41" si="44">IF(AND(I41="F",I42="M"),"MIX",IF(AND(I41="M",I42="F"),"MIX",IF(AND(I41="F",I42="F"),"FEM",IF(AND(I41="M",I42="M"),"MEN",))))</f>
        <v>0</v>
      </c>
      <c r="M41" s="148">
        <f t="shared" ref="M41" si="45">MIN(J41,J42)</f>
        <v>0</v>
      </c>
      <c r="N41" s="150" t="b">
        <f>IF(OR(M41=$E$11,M41=$E$12),"U6",IF(OR(M41=$E$13,M41=$E$14),"U8",IF(OR(M41=$E$15,M41=$E$16),"U10",IF(OR(M41=$E$17,M41=$E$18),"U12",IF(OR(M41=$E$19,M41=$E$20),"U14",IF(OR(M41=$E$21,M41=$E$22),"U16",IF(OR(M41=$E$23,M41=$E$24),"U18",IF(OR(M41=$E$25,M41=$E$26,M41=$E$27),"U21",IF(OR(M41=$E$28,M41=$E$29,M41=$E$30,M41=$E$31,M41=$E$32,M41=$E$33,M41=$E$34,M41=$E$35,M41=$E$36,M41=$E$37,M41=$E$38,M41=$E$39,M41=$E$40,M41=$E$41,M41=$E$42),"ADULTS",IF(OR(M41=$E$43,M41=$E$44,M41=$E$45,M41=$E$46),"MASTER1",IF(OR(M41=$E$47,M41=$E$48,M41=$E$49,M41=$E$50,M41=$E$51),"MASTER2",IF(OR(M41=$E$52,M41=$E$53,M41=$E$54,M41=$E$55,M41=$E$56),"MASTER3",IF(OR(M41=$E$57,M41=$E$58,M41=$E$59,M41=$E$60,M41=$E$61,M41=$E$62),"MASTER4")))))))))))))</f>
        <v>0</v>
      </c>
      <c r="O41" s="154" t="s">
        <v>40</v>
      </c>
      <c r="Q41" s="4">
        <v>1990</v>
      </c>
      <c r="R41" s="132" t="str">
        <f t="shared" ref="R41" si="46">_xlfn.CONCAT(G41,"/",G42,"_",$I$5)</f>
        <v>/_scrivi qui (minuscolo)</v>
      </c>
      <c r="S41" s="132"/>
      <c r="T41" s="132"/>
      <c r="U41" s="132"/>
    </row>
    <row r="42" spans="1:25" ht="15" customHeight="1" thickBot="1" x14ac:dyDescent="0.25">
      <c r="A42" s="1" t="s">
        <v>33</v>
      </c>
      <c r="D42" s="3">
        <f t="shared" si="0"/>
        <v>34</v>
      </c>
      <c r="E42" s="5">
        <v>1990</v>
      </c>
      <c r="F42" s="145"/>
      <c r="G42" s="21"/>
      <c r="H42" s="21"/>
      <c r="I42" s="25"/>
      <c r="J42" s="22"/>
      <c r="K42" s="8" t="b">
        <f t="shared" si="1"/>
        <v>0</v>
      </c>
      <c r="L42" s="147"/>
      <c r="M42" s="149"/>
      <c r="N42" s="151"/>
      <c r="O42" s="155"/>
      <c r="Q42" s="1">
        <v>1989</v>
      </c>
      <c r="R42" s="132"/>
      <c r="S42" s="132"/>
      <c r="T42" s="132"/>
      <c r="U42" s="132"/>
    </row>
    <row r="43" spans="1:25" ht="15" customHeight="1" x14ac:dyDescent="0.2">
      <c r="A43" s="1" t="s">
        <v>34</v>
      </c>
      <c r="D43" s="3">
        <f t="shared" si="0"/>
        <v>35</v>
      </c>
      <c r="E43" s="5">
        <v>1989</v>
      </c>
      <c r="F43" s="134">
        <v>17</v>
      </c>
      <c r="G43" s="28"/>
      <c r="H43" s="30"/>
      <c r="I43" s="23"/>
      <c r="J43" s="23"/>
      <c r="K43" s="12" t="b">
        <f t="shared" si="1"/>
        <v>0</v>
      </c>
      <c r="L43" s="136">
        <f t="shared" ref="L43" si="47">IF(AND(I43="F",I44="M"),"MIX",IF(AND(I43="M",I44="F"),"MIX",IF(AND(I43="F",I44="F"),"FEM",IF(AND(I43="M",I44="M"),"MEN",))))</f>
        <v>0</v>
      </c>
      <c r="M43" s="138">
        <f t="shared" ref="M43" si="48">MIN(J43,J44)</f>
        <v>0</v>
      </c>
      <c r="N43" s="140" t="b">
        <f>IF(OR(M43=$E$11,M43=$E$12),"U6",IF(OR(M43=$E$13,M43=$E$14),"U8",IF(OR(M43=$E$15,M43=$E$16),"U10",IF(OR(M43=$E$17,M43=$E$18),"U12",IF(OR(M43=$E$19,M43=$E$20),"U14",IF(OR(M43=$E$21,M43=$E$22),"U16",IF(OR(M43=$E$23,M43=$E$24),"U18",IF(OR(M43=$E$25,M43=$E$26,M43=$E$27),"U21",IF(OR(M43=$E$28,M43=$E$29,M43=$E$30,M43=$E$31,M43=$E$32,M43=$E$33,M43=$E$34,M43=$E$35,M43=$E$36,M43=$E$37,M43=$E$38,M43=$E$39,M43=$E$40,M43=$E$41,M43=$E$42),"ADULTS",IF(OR(M43=$E$43,M43=$E$44,M43=$E$45,M43=$E$46),"MASTER1",IF(OR(M43=$E$47,M43=$E$48,M43=$E$49,M43=$E$50,M43=$E$51),"MASTER2",IF(OR(M43=$E$52,M43=$E$53,M43=$E$54,M43=$E$55,M43=$E$56),"MASTER3",IF(OR(M43=$E$57,M43=$E$58,M43=$E$59,M43=$E$60,M43=$E$61,M43=$E$62),"MASTER4")))))))))))))</f>
        <v>0</v>
      </c>
      <c r="O43" s="152" t="s">
        <v>40</v>
      </c>
      <c r="Q43" s="1">
        <v>1988</v>
      </c>
      <c r="R43" s="132" t="str">
        <f t="shared" ref="R43" si="49">_xlfn.CONCAT(G43,"/",G44,"_",$I$5)</f>
        <v>/_scrivi qui (minuscolo)</v>
      </c>
      <c r="S43" s="132"/>
      <c r="T43" s="132"/>
      <c r="U43" s="132"/>
    </row>
    <row r="44" spans="1:25" ht="15" customHeight="1" thickBot="1" x14ac:dyDescent="0.25">
      <c r="A44" s="1" t="s">
        <v>34</v>
      </c>
      <c r="D44" s="3">
        <f t="shared" si="0"/>
        <v>36</v>
      </c>
      <c r="E44" s="3">
        <v>1988</v>
      </c>
      <c r="F44" s="135"/>
      <c r="G44" s="17"/>
      <c r="H44" s="26"/>
      <c r="I44" s="24"/>
      <c r="J44" s="19"/>
      <c r="K44" s="11" t="b">
        <f t="shared" si="1"/>
        <v>0</v>
      </c>
      <c r="L44" s="137"/>
      <c r="M44" s="139"/>
      <c r="N44" s="141"/>
      <c r="O44" s="153"/>
      <c r="Q44" s="4">
        <v>1987</v>
      </c>
      <c r="R44" s="132"/>
      <c r="S44" s="132"/>
      <c r="T44" s="132"/>
      <c r="U44" s="132"/>
    </row>
    <row r="45" spans="1:25" ht="15" customHeight="1" x14ac:dyDescent="0.2">
      <c r="A45" s="1" t="s">
        <v>34</v>
      </c>
      <c r="D45" s="3">
        <f t="shared" si="0"/>
        <v>37</v>
      </c>
      <c r="E45" s="5">
        <v>1987</v>
      </c>
      <c r="F45" s="144">
        <v>18</v>
      </c>
      <c r="G45" s="27"/>
      <c r="H45" s="27"/>
      <c r="I45" s="20"/>
      <c r="J45" s="20"/>
      <c r="K45" s="7" t="b">
        <f t="shared" si="1"/>
        <v>0</v>
      </c>
      <c r="L45" s="146">
        <f t="shared" ref="L45" si="50">IF(AND(I45="F",I46="M"),"MIX",IF(AND(I45="M",I46="F"),"MIX",IF(AND(I45="F",I46="F"),"FEM",IF(AND(I45="M",I46="M"),"MEN",))))</f>
        <v>0</v>
      </c>
      <c r="M45" s="148">
        <f t="shared" ref="M45" si="51">MIN(J45,J46)</f>
        <v>0</v>
      </c>
      <c r="N45" s="150" t="b">
        <f>IF(OR(M45=$E$11,M45=$E$12),"U6",IF(OR(M45=$E$13,M45=$E$14),"U8",IF(OR(M45=$E$15,M45=$E$16),"U10",IF(OR(M45=$E$17,M45=$E$18),"U12",IF(OR(M45=$E$19,M45=$E$20),"U14",IF(OR(M45=$E$21,M45=$E$22),"U16",IF(OR(M45=$E$23,M45=$E$24),"U18",IF(OR(M45=$E$25,M45=$E$26,M45=$E$27),"U21",IF(OR(M45=$E$28,M45=$E$29,M45=$E$30,M45=$E$31,M45=$E$32,M45=$E$33,M45=$E$34,M45=$E$35,M45=$E$36,M45=$E$37,M45=$E$38,M45=$E$39,M45=$E$40,M45=$E$41,M45=$E$42),"ADULTS",IF(OR(M45=$E$43,M45=$E$44,M45=$E$45,M45=$E$46),"MASTER1",IF(OR(M45=$E$47,M45=$E$48,M45=$E$49,M45=$E$50,M45=$E$51),"MASTER2",IF(OR(M45=$E$52,M45=$E$53,M45=$E$54,M45=$E$55,M45=$E$56),"MASTER3",IF(OR(M45=$E$57,M45=$E$58,M45=$E$59,M45=$E$60,M45=$E$61,M45=$E$62),"MASTER4")))))))))))))</f>
        <v>0</v>
      </c>
      <c r="O45" s="154" t="s">
        <v>40</v>
      </c>
      <c r="Q45" s="1">
        <v>1986</v>
      </c>
      <c r="R45" s="132" t="str">
        <f t="shared" ref="R45" si="52">_xlfn.CONCAT(G45,"/",G46,"_",$I$5)</f>
        <v>/_scrivi qui (minuscolo)</v>
      </c>
      <c r="S45" s="132"/>
      <c r="T45" s="132"/>
      <c r="U45" s="132"/>
    </row>
    <row r="46" spans="1:25" ht="15" customHeight="1" thickBot="1" x14ac:dyDescent="0.25">
      <c r="A46" s="1" t="s">
        <v>34</v>
      </c>
      <c r="D46" s="3">
        <f t="shared" si="0"/>
        <v>38</v>
      </c>
      <c r="E46" s="5">
        <v>1986</v>
      </c>
      <c r="F46" s="145"/>
      <c r="G46" s="21"/>
      <c r="H46" s="21"/>
      <c r="I46" s="25"/>
      <c r="J46" s="22"/>
      <c r="K46" s="8" t="b">
        <f t="shared" si="1"/>
        <v>0</v>
      </c>
      <c r="L46" s="147"/>
      <c r="M46" s="149"/>
      <c r="N46" s="151"/>
      <c r="O46" s="155"/>
      <c r="Q46" s="1">
        <v>1985</v>
      </c>
      <c r="R46" s="132"/>
      <c r="S46" s="132"/>
      <c r="T46" s="132"/>
      <c r="U46" s="132"/>
    </row>
    <row r="47" spans="1:25" ht="15" customHeight="1" x14ac:dyDescent="0.2">
      <c r="A47" s="1" t="s">
        <v>35</v>
      </c>
      <c r="D47" s="3">
        <f t="shared" si="0"/>
        <v>39</v>
      </c>
      <c r="E47" s="3">
        <v>1985</v>
      </c>
      <c r="F47" s="134">
        <v>19</v>
      </c>
      <c r="G47" s="28"/>
      <c r="H47" s="30"/>
      <c r="I47" s="23"/>
      <c r="J47" s="23"/>
      <c r="K47" s="12" t="b">
        <f t="shared" si="1"/>
        <v>0</v>
      </c>
      <c r="L47" s="136">
        <f>IF(AND(I47="F",I48="M"),"MIX",IF(AND(I47="M",I48="F"),"MIX",IF(AND(I47="F",I48="F"),"FEM",IF(AND(I47="M",I48="M"),"MEN",))))</f>
        <v>0</v>
      </c>
      <c r="M47" s="138">
        <f>MIN(J47,J48)</f>
        <v>0</v>
      </c>
      <c r="N47" s="140" t="b">
        <f>IF(OR(M47=$E$11,M47=$E$12),"U6",IF(OR(M47=$E$13,M47=$E$14),"U8",IF(OR(M47=$E$15,M47=$E$16),"U10",IF(OR(M47=$E$17,M47=$E$18),"U12",IF(OR(M47=$E$19,M47=$E$20),"U14",IF(OR(M47=$E$21,M47=$E$22),"U16",IF(OR(M47=$E$23,M47=$E$24),"U18",IF(OR(M47=$E$25,M47=$E$26,M47=$E$27),"U21",IF(OR(M47=$E$28,M47=$E$29,M47=$E$30,M47=$E$31,M47=$E$32,M47=$E$33,M47=$E$34,M47=$E$35,M47=$E$36,M47=$E$37,M47=$E$38,M47=$E$39,M47=$E$40,M47=$E$41,M47=$E$42),"ADULTS",IF(OR(M47=$E$43,M47=$E$44,M47=$E$45,M47=$E$46),"MASTER1",IF(OR(M47=$E$47,M47=$E$48,M47=$E$49,M47=$E$50,M47=$E$51),"MASTER2",IF(OR(M47=$E$52,M47=$E$53,M47=$E$54,M47=$E$55,M47=$E$56),"MASTER3",IF(OR(M47=$E$57,M47=$E$58,M47=$E$59,M47=$E$60,M47=$E$61,M47=$E$62),"MASTER4")))))))))))))</f>
        <v>0</v>
      </c>
      <c r="O47" s="152" t="s">
        <v>40</v>
      </c>
      <c r="Q47" s="4">
        <v>1984</v>
      </c>
      <c r="R47" s="132" t="str">
        <f t="shared" ref="R47" si="53">_xlfn.CONCAT(G47,"/",G48,"_",$I$5)</f>
        <v>/_scrivi qui (minuscolo)</v>
      </c>
      <c r="S47" s="132"/>
      <c r="T47" s="132"/>
      <c r="U47" s="132"/>
    </row>
    <row r="48" spans="1:25" ht="15" customHeight="1" thickBot="1" x14ac:dyDescent="0.25">
      <c r="D48" s="3">
        <f t="shared" si="0"/>
        <v>40</v>
      </c>
      <c r="E48" s="5">
        <v>1984</v>
      </c>
      <c r="F48" s="135"/>
      <c r="G48" s="17"/>
      <c r="H48" s="26"/>
      <c r="I48" s="19"/>
      <c r="J48" s="19"/>
      <c r="K48" s="11" t="b">
        <f t="shared" si="1"/>
        <v>0</v>
      </c>
      <c r="L48" s="137"/>
      <c r="M48" s="139"/>
      <c r="N48" s="141"/>
      <c r="O48" s="153"/>
      <c r="Q48" s="1">
        <v>1983</v>
      </c>
      <c r="R48" s="132"/>
      <c r="S48" s="132"/>
      <c r="T48" s="132"/>
      <c r="U48" s="132"/>
    </row>
    <row r="49" spans="4:21" ht="15" customHeight="1" x14ac:dyDescent="0.2">
      <c r="D49" s="3">
        <f t="shared" si="0"/>
        <v>41</v>
      </c>
      <c r="E49" s="5">
        <v>1983</v>
      </c>
      <c r="F49" s="144">
        <v>20</v>
      </c>
      <c r="G49" s="27"/>
      <c r="H49" s="27"/>
      <c r="I49" s="20"/>
      <c r="J49" s="20"/>
      <c r="K49" s="7" t="b">
        <f t="shared" si="1"/>
        <v>0</v>
      </c>
      <c r="L49" s="146">
        <f t="shared" ref="L49" si="54">IF(AND(I49="F",I50="M"),"MIX",IF(AND(I49="M",I50="F"),"MIX",IF(AND(I49="F",I50="F"),"FEM",IF(AND(I49="M",I50="M"),"MEN",))))</f>
        <v>0</v>
      </c>
      <c r="M49" s="148">
        <f t="shared" ref="M49" si="55">MIN(J49,J50)</f>
        <v>0</v>
      </c>
      <c r="N49" s="150" t="b">
        <f>IF(OR(M49=$E$11,M49=$E$12),"U6",IF(OR(M49=$E$13,M49=$E$14),"U8",IF(OR(M49=$E$15,M49=$E$16),"U10",IF(OR(M49=$E$17,M49=$E$18),"U12",IF(OR(M49=$E$19,M49=$E$20),"U14",IF(OR(M49=$E$21,M49=$E$22),"U16",IF(OR(M49=$E$23,M49=$E$24),"U18",IF(OR(M49=$E$25,M49=$E$26,M49=$E$27),"U21",IF(OR(M49=$E$28,M49=$E$29,M49=$E$30,M49=$E$31,M49=$E$32,M49=$E$33,M49=$E$34,M49=$E$35,M49=$E$36,M49=$E$37,M49=$E$38,M49=$E$39,M49=$E$40,M49=$E$41,M49=$E$42),"ADULTS",IF(OR(M49=$E$43,M49=$E$44,M49=$E$45,M49=$E$46),"MASTER1",IF(OR(M49=$E$47,M49=$E$48,M49=$E$49,M49=$E$50,M49=$E$51),"MASTER2",IF(OR(M49=$E$52,M49=$E$53,M49=$E$54,M49=$E$55,M49=$E$56),"MASTER3",IF(OR(M49=$E$57,M49=$E$58,M49=$E$59,M49=$E$60,M49=$E$61,M49=$E$62),"MASTER4")))))))))))))</f>
        <v>0</v>
      </c>
      <c r="O49" s="154" t="s">
        <v>40</v>
      </c>
      <c r="Q49" s="1">
        <v>1982</v>
      </c>
      <c r="R49" s="132" t="str">
        <f t="shared" ref="R49" si="56">_xlfn.CONCAT(G49,"/",G50,"_",$I$5)</f>
        <v>/_scrivi qui (minuscolo)</v>
      </c>
      <c r="S49" s="132"/>
      <c r="T49" s="132"/>
      <c r="U49" s="132"/>
    </row>
    <row r="50" spans="4:21" ht="15" customHeight="1" thickBot="1" x14ac:dyDescent="0.25">
      <c r="D50" s="3">
        <f t="shared" si="0"/>
        <v>42</v>
      </c>
      <c r="E50" s="3">
        <v>1982</v>
      </c>
      <c r="F50" s="145"/>
      <c r="G50" s="21"/>
      <c r="H50" s="21"/>
      <c r="I50" s="22"/>
      <c r="J50" s="22"/>
      <c r="K50" s="8" t="b">
        <f t="shared" si="1"/>
        <v>0</v>
      </c>
      <c r="L50" s="147"/>
      <c r="M50" s="149"/>
      <c r="N50" s="151"/>
      <c r="O50" s="155"/>
      <c r="Q50" s="4">
        <v>1981</v>
      </c>
      <c r="R50" s="132"/>
      <c r="S50" s="132"/>
      <c r="T50" s="132"/>
      <c r="U50" s="132"/>
    </row>
    <row r="51" spans="4:21" ht="15" customHeight="1" x14ac:dyDescent="0.2">
      <c r="D51" s="3">
        <f t="shared" si="0"/>
        <v>43</v>
      </c>
      <c r="E51" s="5">
        <v>1981</v>
      </c>
      <c r="F51" s="134">
        <v>21</v>
      </c>
      <c r="G51" s="28"/>
      <c r="H51" s="30"/>
      <c r="I51" s="23"/>
      <c r="J51" s="23"/>
      <c r="K51" s="12" t="b">
        <f t="shared" si="1"/>
        <v>0</v>
      </c>
      <c r="L51" s="136">
        <f t="shared" ref="L51" si="57">IF(AND(I51="F",I52="M"),"MIX",IF(AND(I51="M",I52="F"),"MIX",IF(AND(I51="F",I52="F"),"FEM",IF(AND(I51="M",I52="M"),"MEN",))))</f>
        <v>0</v>
      </c>
      <c r="M51" s="138">
        <f t="shared" ref="M51" si="58">MIN(J51,J52)</f>
        <v>0</v>
      </c>
      <c r="N51" s="140" t="b">
        <f>IF(OR(M51=$E$11,M51=$E$12),"U6",IF(OR(M51=$E$13,M51=$E$14),"U8",IF(OR(M51=$E$15,M51=$E$16),"U10",IF(OR(M51=$E$17,M51=$E$18),"U12",IF(OR(M51=$E$19,M51=$E$20),"U14",IF(OR(M51=$E$21,M51=$E$22),"U16",IF(OR(M51=$E$23,M51=$E$24),"U18",IF(OR(M51=$E$25,M51=$E$26,M51=$E$27),"U21",IF(OR(M51=$E$28,M51=$E$29,M51=$E$30,M51=$E$31,M51=$E$32,M51=$E$33,M51=$E$34,M51=$E$35,M51=$E$36,M51=$E$37,M51=$E$38,M51=$E$39,M51=$E$40,M51=$E$41,M51=$E$42),"ADULTS",IF(OR(M51=$E$43,M51=$E$44,M51=$E$45,M51=$E$46),"MASTER1",IF(OR(M51=$E$47,M51=$E$48,M51=$E$49,M51=$E$50,M51=$E$51),"MASTER2",IF(OR(M51=$E$52,M51=$E$53,M51=$E$54,M51=$E$55,M51=$E$56),"MASTER3",IF(OR(M51=$E$57,M51=$E$58,M51=$E$59,M51=$E$60,M51=$E$61,M51=$E$62),"MASTER4")))))))))))))</f>
        <v>0</v>
      </c>
      <c r="O51" s="152" t="s">
        <v>40</v>
      </c>
      <c r="Q51" s="1">
        <v>1980</v>
      </c>
      <c r="R51" s="132" t="str">
        <f t="shared" ref="R51" si="59">_xlfn.CONCAT(G51,"/",G52,"_",$I$5)</f>
        <v>/_scrivi qui (minuscolo)</v>
      </c>
      <c r="S51" s="132"/>
      <c r="T51" s="132"/>
      <c r="U51" s="132"/>
    </row>
    <row r="52" spans="4:21" ht="15" customHeight="1" thickBot="1" x14ac:dyDescent="0.25">
      <c r="D52" s="3">
        <f t="shared" si="0"/>
        <v>44</v>
      </c>
      <c r="E52" s="5">
        <v>1980</v>
      </c>
      <c r="F52" s="135"/>
      <c r="G52" s="17"/>
      <c r="H52" s="26"/>
      <c r="I52" s="19"/>
      <c r="J52" s="19"/>
      <c r="K52" s="11" t="b">
        <f t="shared" si="1"/>
        <v>0</v>
      </c>
      <c r="L52" s="137"/>
      <c r="M52" s="139"/>
      <c r="N52" s="141"/>
      <c r="O52" s="153"/>
      <c r="Q52" s="1">
        <v>1979</v>
      </c>
      <c r="R52" s="132"/>
      <c r="S52" s="132"/>
      <c r="T52" s="132"/>
      <c r="U52" s="132"/>
    </row>
    <row r="53" spans="4:21" ht="15" customHeight="1" x14ac:dyDescent="0.2">
      <c r="D53" s="3">
        <f t="shared" si="0"/>
        <v>45</v>
      </c>
      <c r="E53" s="3">
        <v>1979</v>
      </c>
      <c r="F53" s="144">
        <v>22</v>
      </c>
      <c r="G53" s="27"/>
      <c r="H53" s="27"/>
      <c r="I53" s="20"/>
      <c r="J53" s="20"/>
      <c r="K53" s="7" t="b">
        <f t="shared" si="1"/>
        <v>0</v>
      </c>
      <c r="L53" s="146">
        <f t="shared" ref="L53" si="60">IF(AND(I53="F",I54="M"),"MIX",IF(AND(I53="M",I54="F"),"MIX",IF(AND(I53="F",I54="F"),"FEM",IF(AND(I53="M",I54="M"),"MEN",))))</f>
        <v>0</v>
      </c>
      <c r="M53" s="148">
        <f t="shared" ref="M53" si="61">MIN(J53,J54)</f>
        <v>0</v>
      </c>
      <c r="N53" s="150" t="b">
        <f>IF(OR(M53=$E$11,M53=$E$12),"U6",IF(OR(M53=$E$13,M53=$E$14),"U8",IF(OR(M53=$E$15,M53=$E$16),"U10",IF(OR(M53=$E$17,M53=$E$18),"U12",IF(OR(M53=$E$19,M53=$E$20),"U14",IF(OR(M53=$E$21,M53=$E$22),"U16",IF(OR(M53=$E$23,M53=$E$24),"U18",IF(OR(M53=$E$25,M53=$E$26,M53=$E$27),"U21",IF(OR(M53=$E$28,M53=$E$29,M53=$E$30,M53=$E$31,M53=$E$32,M53=$E$33,M53=$E$34,M53=$E$35,M53=$E$36,M53=$E$37,M53=$E$38,M53=$E$39,M53=$E$40,M53=$E$41,M53=$E$42),"ADULTS",IF(OR(M53=$E$43,M53=$E$44,M53=$E$45,M53=$E$46),"MASTER1",IF(OR(M53=$E$47,M53=$E$48,M53=$E$49,M53=$E$50,M53=$E$51),"MASTER2",IF(OR(M53=$E$52,M53=$E$53,M53=$E$54,M53=$E$55,M53=$E$56),"MASTER3",IF(OR(M53=$E$57,M53=$E$58,M53=$E$59,M53=$E$60,M53=$E$61,M53=$E$62),"MASTER4")))))))))))))</f>
        <v>0</v>
      </c>
      <c r="O53" s="154" t="s">
        <v>40</v>
      </c>
      <c r="Q53" s="4">
        <v>1978</v>
      </c>
      <c r="R53" s="132" t="str">
        <f t="shared" ref="R53" si="62">_xlfn.CONCAT(G53,"/",G54,"_",$I$5)</f>
        <v>/_scrivi qui (minuscolo)</v>
      </c>
      <c r="S53" s="132"/>
      <c r="T53" s="132"/>
      <c r="U53" s="132"/>
    </row>
    <row r="54" spans="4:21" ht="15" customHeight="1" thickBot="1" x14ac:dyDescent="0.25">
      <c r="D54" s="3">
        <f t="shared" si="0"/>
        <v>46</v>
      </c>
      <c r="E54" s="5">
        <v>1978</v>
      </c>
      <c r="F54" s="145"/>
      <c r="G54" s="21"/>
      <c r="H54" s="21"/>
      <c r="I54" s="22"/>
      <c r="J54" s="22"/>
      <c r="K54" s="8" t="b">
        <f t="shared" si="1"/>
        <v>0</v>
      </c>
      <c r="L54" s="147"/>
      <c r="M54" s="149"/>
      <c r="N54" s="151"/>
      <c r="O54" s="155"/>
      <c r="Q54" s="1">
        <v>1977</v>
      </c>
      <c r="R54" s="132"/>
      <c r="S54" s="132"/>
      <c r="T54" s="132"/>
      <c r="U54" s="132"/>
    </row>
    <row r="55" spans="4:21" ht="15" customHeight="1" x14ac:dyDescent="0.2">
      <c r="D55" s="3">
        <f t="shared" si="0"/>
        <v>47</v>
      </c>
      <c r="E55" s="5">
        <v>1977</v>
      </c>
      <c r="F55" s="134">
        <v>23</v>
      </c>
      <c r="G55" s="28"/>
      <c r="H55" s="30"/>
      <c r="I55" s="23"/>
      <c r="J55" s="23"/>
      <c r="K55" s="12" t="b">
        <f t="shared" si="1"/>
        <v>0</v>
      </c>
      <c r="L55" s="136">
        <f t="shared" ref="L55" si="63">IF(AND(I55="F",I56="M"),"MIX",IF(AND(I55="M",I56="F"),"MIX",IF(AND(I55="F",I56="F"),"FEM",IF(AND(I55="M",I56="M"),"MEN",))))</f>
        <v>0</v>
      </c>
      <c r="M55" s="138">
        <f t="shared" ref="M55" si="64">MIN(J55,J56)</f>
        <v>0</v>
      </c>
      <c r="N55" s="140" t="b">
        <f>IF(OR(M55=$E$11,M55=$E$12),"U6",IF(OR(M55=$E$13,M55=$E$14),"U8",IF(OR(M55=$E$15,M55=$E$16),"U10",IF(OR(M55=$E$17,M55=$E$18),"U12",IF(OR(M55=$E$19,M55=$E$20),"U14",IF(OR(M55=$E$21,M55=$E$22),"U16",IF(OR(M55=$E$23,M55=$E$24),"U18",IF(OR(M55=$E$25,M55=$E$26,M55=$E$27),"U21",IF(OR(M55=$E$28,M55=$E$29,M55=$E$30,M55=$E$31,M55=$E$32,M55=$E$33,M55=$E$34,M55=$E$35,M55=$E$36,M55=$E$37,M55=$E$38,M55=$E$39,M55=$E$40,M55=$E$41,M55=$E$42),"ADULTS",IF(OR(M55=$E$43,M55=$E$44,M55=$E$45,M55=$E$46),"MASTER1",IF(OR(M55=$E$47,M55=$E$48,M55=$E$49,M55=$E$50,M55=$E$51),"MASTER2",IF(OR(M55=$E$52,M55=$E$53,M55=$E$54,M55=$E$55,M55=$E$56),"MASTER3",IF(OR(M55=$E$57,M55=$E$58,M55=$E$59,M55=$E$60,M55=$E$61,M55=$E$62),"MASTER4")))))))))))))</f>
        <v>0</v>
      </c>
      <c r="O55" s="152" t="s">
        <v>40</v>
      </c>
      <c r="Q55" s="1">
        <v>1976</v>
      </c>
      <c r="R55" s="132" t="str">
        <f t="shared" ref="R55" si="65">_xlfn.CONCAT(G55,"/",G56,"_",$I$5)</f>
        <v>/_scrivi qui (minuscolo)</v>
      </c>
      <c r="S55" s="132"/>
      <c r="T55" s="132"/>
      <c r="U55" s="132"/>
    </row>
    <row r="56" spans="4:21" ht="15" customHeight="1" thickBot="1" x14ac:dyDescent="0.25">
      <c r="D56" s="3">
        <f t="shared" si="0"/>
        <v>48</v>
      </c>
      <c r="E56" s="3">
        <v>1976</v>
      </c>
      <c r="F56" s="135"/>
      <c r="G56" s="17"/>
      <c r="H56" s="26"/>
      <c r="I56" s="19"/>
      <c r="J56" s="19"/>
      <c r="K56" s="11" t="b">
        <f t="shared" si="1"/>
        <v>0</v>
      </c>
      <c r="L56" s="137"/>
      <c r="M56" s="139"/>
      <c r="N56" s="141"/>
      <c r="O56" s="153"/>
      <c r="Q56" s="4">
        <v>1975</v>
      </c>
      <c r="R56" s="132"/>
      <c r="S56" s="132"/>
      <c r="T56" s="132"/>
      <c r="U56" s="132"/>
    </row>
    <row r="57" spans="4:21" ht="15" customHeight="1" x14ac:dyDescent="0.2">
      <c r="D57" s="3">
        <f t="shared" si="0"/>
        <v>49</v>
      </c>
      <c r="E57" s="5">
        <v>1975</v>
      </c>
      <c r="F57" s="144">
        <v>24</v>
      </c>
      <c r="G57" s="27"/>
      <c r="H57" s="27"/>
      <c r="I57" s="20"/>
      <c r="J57" s="20"/>
      <c r="K57" s="7" t="b">
        <f t="shared" si="1"/>
        <v>0</v>
      </c>
      <c r="L57" s="146">
        <f t="shared" ref="L57" si="66">IF(AND(I57="F",I58="M"),"MIX",IF(AND(I57="M",I58="F"),"MIX",IF(AND(I57="F",I58="F"),"FEM",IF(AND(I57="M",I58="M"),"MEN",))))</f>
        <v>0</v>
      </c>
      <c r="M57" s="148">
        <f t="shared" ref="M57" si="67">MIN(J57,J58)</f>
        <v>0</v>
      </c>
      <c r="N57" s="150" t="b">
        <f>IF(OR(M57=$E$11,M57=$E$12),"U6",IF(OR(M57=$E$13,M57=$E$14),"U8",IF(OR(M57=$E$15,M57=$E$16),"U10",IF(OR(M57=$E$17,M57=$E$18),"U12",IF(OR(M57=$E$19,M57=$E$20),"U14",IF(OR(M57=$E$21,M57=$E$22),"U16",IF(OR(M57=$E$23,M57=$E$24),"U18",IF(OR(M57=$E$25,M57=$E$26,M57=$E$27),"U21",IF(OR(M57=$E$28,M57=$E$29,M57=$E$30,M57=$E$31,M57=$E$32,M57=$E$33,M57=$E$34,M57=$E$35,M57=$E$36,M57=$E$37,M57=$E$38,M57=$E$39,M57=$E$40,M57=$E$41,M57=$E$42),"ADULTS",IF(OR(M57=$E$43,M57=$E$44,M57=$E$45,M57=$E$46),"MASTER1",IF(OR(M57=$E$47,M57=$E$48,M57=$E$49,M57=$E$50,M57=$E$51),"MASTER2",IF(OR(M57=$E$52,M57=$E$53,M57=$E$54,M57=$E$55,M57=$E$56),"MASTER3",IF(OR(M57=$E$57,M57=$E$58,M57=$E$59,M57=$E$60,M57=$E$61,M57=$E$62),"MASTER4")))))))))))))</f>
        <v>0</v>
      </c>
      <c r="O57" s="154" t="s">
        <v>40</v>
      </c>
      <c r="Q57" s="1">
        <v>1974</v>
      </c>
      <c r="R57" s="132" t="str">
        <f t="shared" ref="R57" si="68">_xlfn.CONCAT(G57,"/",G58,"_",$I$5)</f>
        <v>/_scrivi qui (minuscolo)</v>
      </c>
      <c r="S57" s="132"/>
      <c r="T57" s="132"/>
      <c r="U57" s="132"/>
    </row>
    <row r="58" spans="4:21" ht="15" customHeight="1" thickBot="1" x14ac:dyDescent="0.25">
      <c r="D58" s="3">
        <f t="shared" si="0"/>
        <v>50</v>
      </c>
      <c r="E58" s="5">
        <v>1974</v>
      </c>
      <c r="F58" s="145"/>
      <c r="G58" s="21"/>
      <c r="H58" s="21"/>
      <c r="I58" s="22"/>
      <c r="J58" s="22"/>
      <c r="K58" s="8" t="b">
        <f t="shared" si="1"/>
        <v>0</v>
      </c>
      <c r="L58" s="147"/>
      <c r="M58" s="149"/>
      <c r="N58" s="151"/>
      <c r="O58" s="155"/>
      <c r="Q58" s="1">
        <v>1973</v>
      </c>
      <c r="R58" s="132"/>
      <c r="S58" s="132"/>
      <c r="T58" s="132"/>
      <c r="U58" s="132"/>
    </row>
    <row r="59" spans="4:21" ht="15" customHeight="1" x14ac:dyDescent="0.2">
      <c r="D59" s="3">
        <f t="shared" si="0"/>
        <v>51</v>
      </c>
      <c r="E59" s="3">
        <v>1973</v>
      </c>
      <c r="F59" s="134">
        <v>25</v>
      </c>
      <c r="G59" s="28"/>
      <c r="H59" s="30"/>
      <c r="I59" s="23"/>
      <c r="J59" s="23"/>
      <c r="K59" s="12" t="b">
        <f t="shared" si="1"/>
        <v>0</v>
      </c>
      <c r="L59" s="136">
        <f t="shared" ref="L59" si="69">IF(AND(I59="F",I60="M"),"MIX",IF(AND(I59="M",I60="F"),"MIX",IF(AND(I59="F",I60="F"),"FEM",IF(AND(I59="M",I60="M"),"MEN",))))</f>
        <v>0</v>
      </c>
      <c r="M59" s="138">
        <f t="shared" ref="M59" si="70">MIN(J59,J60)</f>
        <v>0</v>
      </c>
      <c r="N59" s="140" t="b">
        <f>IF(OR(M59=$E$11,M59=$E$12),"U6",IF(OR(M59=$E$13,M59=$E$14),"U8",IF(OR(M59=$E$15,M59=$E$16),"U10",IF(OR(M59=$E$17,M59=$E$18),"U12",IF(OR(M59=$E$19,M59=$E$20),"U14",IF(OR(M59=$E$21,M59=$E$22),"U16",IF(OR(M59=$E$23,M59=$E$24),"U18",IF(OR(M59=$E$25,M59=$E$26,M59=$E$27),"U21",IF(OR(M59=$E$28,M59=$E$29,M59=$E$30,M59=$E$31,M59=$E$32,M59=$E$33,M59=$E$34,M59=$E$35,M59=$E$36,M59=$E$37,M59=$E$38,M59=$E$39,M59=$E$40,M59=$E$41,M59=$E$42),"ADULTS",IF(OR(M59=$E$43,M59=$E$44,M59=$E$45,M59=$E$46),"MASTER1",IF(OR(M59=$E$47,M59=$E$48,M59=$E$49,M59=$E$50,M59=$E$51),"MASTER2",IF(OR(M59=$E$52,M59=$E$53,M59=$E$54,M59=$E$55,M59=$E$56),"MASTER3",IF(OR(M59=$E$57,M59=$E$58,M59=$E$59,M59=$E$60,M59=$E$61,M59=$E$62),"MASTER4")))))))))))))</f>
        <v>0</v>
      </c>
      <c r="O59" s="152" t="s">
        <v>40</v>
      </c>
      <c r="Q59" s="4">
        <v>1972</v>
      </c>
      <c r="R59" s="132" t="str">
        <f t="shared" ref="R59" si="71">_xlfn.CONCAT(G59,"/",G60,"_",$I$5)</f>
        <v>/_scrivi qui (minuscolo)</v>
      </c>
      <c r="S59" s="132"/>
      <c r="T59" s="132"/>
      <c r="U59" s="132"/>
    </row>
    <row r="60" spans="4:21" ht="15" customHeight="1" thickBot="1" x14ac:dyDescent="0.25">
      <c r="D60" s="3">
        <f t="shared" si="0"/>
        <v>52</v>
      </c>
      <c r="E60" s="5">
        <v>1972</v>
      </c>
      <c r="F60" s="135"/>
      <c r="G60" s="17"/>
      <c r="H60" s="26"/>
      <c r="I60" s="19"/>
      <c r="J60" s="19"/>
      <c r="K60" s="11" t="b">
        <f t="shared" si="1"/>
        <v>0</v>
      </c>
      <c r="L60" s="137"/>
      <c r="M60" s="139"/>
      <c r="N60" s="141"/>
      <c r="O60" s="153"/>
      <c r="Q60" s="1">
        <v>1971</v>
      </c>
      <c r="R60" s="132"/>
      <c r="S60" s="132"/>
      <c r="T60" s="132"/>
      <c r="U60" s="132"/>
    </row>
    <row r="61" spans="4:21" ht="15" customHeight="1" x14ac:dyDescent="0.2">
      <c r="D61" s="3">
        <f t="shared" si="0"/>
        <v>53</v>
      </c>
      <c r="E61" s="5">
        <v>1971</v>
      </c>
      <c r="F61" s="144">
        <v>26</v>
      </c>
      <c r="G61" s="27"/>
      <c r="H61" s="27"/>
      <c r="I61" s="20"/>
      <c r="J61" s="20"/>
      <c r="K61" s="7" t="b">
        <f t="shared" si="1"/>
        <v>0</v>
      </c>
      <c r="L61" s="146">
        <f t="shared" ref="L61" si="72">IF(AND(I61="F",I62="M"),"MIX",IF(AND(I61="M",I62="F"),"MIX",IF(AND(I61="F",I62="F"),"FEM",IF(AND(I61="M",I62="M"),"MEN",))))</f>
        <v>0</v>
      </c>
      <c r="M61" s="148">
        <f t="shared" ref="M61" si="73">MIN(J61,J62)</f>
        <v>0</v>
      </c>
      <c r="N61" s="150" t="b">
        <f>IF(OR(M61=$E$11,M61=$E$12),"U6",IF(OR(M61=$E$13,M61=$E$14),"U8",IF(OR(M61=$E$15,M61=$E$16),"U10",IF(OR(M61=$E$17,M61=$E$18),"U12",IF(OR(M61=$E$19,M61=$E$20),"U14",IF(OR(M61=$E$21,M61=$E$22),"U16",IF(OR(M61=$E$23,M61=$E$24),"U18",IF(OR(M61=$E$25,M61=$E$26,M61=$E$27),"U21",IF(OR(M61=$E$28,M61=$E$29,M61=$E$30,M61=$E$31,M61=$E$32,M61=$E$33,M61=$E$34,M61=$E$35,M61=$E$36,M61=$E$37,M61=$E$38,M61=$E$39,M61=$E$40,M61=$E$41,M61=$E$42),"ADULTS",IF(OR(M61=$E$43,M61=$E$44,M61=$E$45,M61=$E$46),"MASTER1",IF(OR(M61=$E$47,M61=$E$48,M61=$E$49,M61=$E$50,M61=$E$51),"MASTER2",IF(OR(M61=$E$52,M61=$E$53,M61=$E$54,M61=$E$55,M61=$E$56),"MASTER3",IF(OR(M61=$E$57,M61=$E$58,M61=$E$59,M61=$E$60,M61=$E$61,M61=$E$62),"MASTER4")))))))))))))</f>
        <v>0</v>
      </c>
      <c r="O61" s="154" t="s">
        <v>40</v>
      </c>
      <c r="Q61" s="1">
        <v>1970</v>
      </c>
      <c r="R61" s="132" t="str">
        <f t="shared" ref="R61" si="74">_xlfn.CONCAT(G61,"/",G62,"_",$I$5)</f>
        <v>/_scrivi qui (minuscolo)</v>
      </c>
      <c r="S61" s="132"/>
      <c r="T61" s="132"/>
      <c r="U61" s="132"/>
    </row>
    <row r="62" spans="4:21" ht="15" customHeight="1" thickBot="1" x14ac:dyDescent="0.25">
      <c r="D62" s="3">
        <f t="shared" si="0"/>
        <v>54</v>
      </c>
      <c r="E62" s="3">
        <v>1970</v>
      </c>
      <c r="F62" s="145"/>
      <c r="G62" s="21"/>
      <c r="H62" s="21"/>
      <c r="I62" s="22"/>
      <c r="J62" s="22"/>
      <c r="K62" s="8" t="b">
        <f t="shared" si="1"/>
        <v>0</v>
      </c>
      <c r="L62" s="147"/>
      <c r="M62" s="149"/>
      <c r="N62" s="151"/>
      <c r="O62" s="155"/>
      <c r="R62" s="132"/>
      <c r="S62" s="132"/>
      <c r="T62" s="132"/>
      <c r="U62" s="132"/>
    </row>
    <row r="63" spans="4:21" ht="15" customHeight="1" x14ac:dyDescent="0.2">
      <c r="F63" s="134">
        <v>27</v>
      </c>
      <c r="G63" s="28"/>
      <c r="H63" s="30"/>
      <c r="I63" s="23"/>
      <c r="J63" s="23"/>
      <c r="K63" s="12" t="b">
        <f t="shared" si="1"/>
        <v>0</v>
      </c>
      <c r="L63" s="136">
        <f t="shared" ref="L63" si="75">IF(AND(I63="F",I64="M"),"MIX",IF(AND(I63="M",I64="F"),"MIX",IF(AND(I63="F",I64="F"),"FEM",IF(AND(I63="M",I64="M"),"MEN",))))</f>
        <v>0</v>
      </c>
      <c r="M63" s="138">
        <f t="shared" ref="M63" si="76">MIN(J63,J64)</f>
        <v>0</v>
      </c>
      <c r="N63" s="140" t="b">
        <f>IF(OR(M63=$E$11,M63=$E$12),"U6",IF(OR(M63=$E$13,M63=$E$14),"U8",IF(OR(M63=$E$15,M63=$E$16),"U10",IF(OR(M63=$E$17,M63=$E$18),"U12",IF(OR(M63=$E$19,M63=$E$20),"U14",IF(OR(M63=$E$21,M63=$E$22),"U16",IF(OR(M63=$E$23,M63=$E$24),"U18",IF(OR(M63=$E$25,M63=$E$26,M63=$E$27),"U21",IF(OR(M63=$E$28,M63=$E$29,M63=$E$30,M63=$E$31,M63=$E$32,M63=$E$33,M63=$E$34,M63=$E$35,M63=$E$36,M63=$E$37,M63=$E$38,M63=$E$39,M63=$E$40,M63=$E$41,M63=$E$42),"ADULTS",IF(OR(M63=$E$43,M63=$E$44,M63=$E$45,M63=$E$46),"MASTER1",IF(OR(M63=$E$47,M63=$E$48,M63=$E$49,M63=$E$50,M63=$E$51),"MASTER2",IF(OR(M63=$E$52,M63=$E$53,M63=$E$54,M63=$E$55,M63=$E$56),"MASTER3",IF(OR(M63=$E$57,M63=$E$58,M63=$E$59,M63=$E$60,M63=$E$61,M63=$E$62),"MASTER4")))))))))))))</f>
        <v>0</v>
      </c>
      <c r="O63" s="152" t="s">
        <v>40</v>
      </c>
      <c r="R63" s="132" t="str">
        <f t="shared" ref="R63" si="77">_xlfn.CONCAT(G63,"/",G64,"_",$I$5)</f>
        <v>/_scrivi qui (minuscolo)</v>
      </c>
      <c r="S63" s="132"/>
      <c r="T63" s="132"/>
      <c r="U63" s="132"/>
    </row>
    <row r="64" spans="4:21" ht="15" customHeight="1" thickBot="1" x14ac:dyDescent="0.25">
      <c r="F64" s="135"/>
      <c r="G64" s="17"/>
      <c r="H64" s="26"/>
      <c r="I64" s="19"/>
      <c r="J64" s="19"/>
      <c r="K64" s="11" t="b">
        <f t="shared" si="1"/>
        <v>0</v>
      </c>
      <c r="L64" s="137"/>
      <c r="M64" s="139"/>
      <c r="N64" s="141"/>
      <c r="O64" s="153"/>
      <c r="R64" s="132"/>
      <c r="S64" s="132"/>
      <c r="T64" s="132"/>
      <c r="U64" s="132"/>
    </row>
    <row r="65" spans="6:21" ht="15" customHeight="1" x14ac:dyDescent="0.2">
      <c r="F65" s="144">
        <v>28</v>
      </c>
      <c r="G65" s="27"/>
      <c r="H65" s="27"/>
      <c r="I65" s="20"/>
      <c r="J65" s="20"/>
      <c r="K65" s="7" t="b">
        <f t="shared" si="1"/>
        <v>0</v>
      </c>
      <c r="L65" s="146">
        <f t="shared" ref="L65" si="78">IF(AND(I65="F",I66="M"),"MIX",IF(AND(I65="M",I66="F"),"MIX",IF(AND(I65="F",I66="F"),"FEM",IF(AND(I65="M",I66="M"),"MEN",))))</f>
        <v>0</v>
      </c>
      <c r="M65" s="148">
        <f t="shared" ref="M65" si="79">MIN(J65,J66)</f>
        <v>0</v>
      </c>
      <c r="N65" s="150" t="b">
        <f>IF(OR(M65=$E$11,M65=$E$12),"U6",IF(OR(M65=$E$13,M65=$E$14),"U8",IF(OR(M65=$E$15,M65=$E$16),"U10",IF(OR(M65=$E$17,M65=$E$18),"U12",IF(OR(M65=$E$19,M65=$E$20),"U14",IF(OR(M65=$E$21,M65=$E$22),"U16",IF(OR(M65=$E$23,M65=$E$24),"U18",IF(OR(M65=$E$25,M65=$E$26,M65=$E$27),"U21",IF(OR(M65=$E$28,M65=$E$29,M65=$E$30,M65=$E$31,M65=$E$32,M65=$E$33,M65=$E$34,M65=$E$35,M65=$E$36,M65=$E$37,M65=$E$38,M65=$E$39,M65=$E$40,M65=$E$41,M65=$E$42),"ADULTS",IF(OR(M65=$E$43,M65=$E$44,M65=$E$45,M65=$E$46),"MASTER1",IF(OR(M65=$E$47,M65=$E$48,M65=$E$49,M65=$E$50,M65=$E$51),"MASTER2",IF(OR(M65=$E$52,M65=$E$53,M65=$E$54,M65=$E$55,M65=$E$56),"MASTER3",IF(OR(M65=$E$57,M65=$E$58,M65=$E$59,M65=$E$60,M65=$E$61,M65=$E$62),"MASTER4")))))))))))))</f>
        <v>0</v>
      </c>
      <c r="O65" s="154" t="s">
        <v>40</v>
      </c>
      <c r="R65" s="132" t="str">
        <f t="shared" ref="R65" si="80">_xlfn.CONCAT(G65,"/",G66,"_",$I$5)</f>
        <v>/_scrivi qui (minuscolo)</v>
      </c>
      <c r="S65" s="132"/>
      <c r="T65" s="132"/>
      <c r="U65" s="132"/>
    </row>
    <row r="66" spans="6:21" ht="15" customHeight="1" thickBot="1" x14ac:dyDescent="0.25">
      <c r="F66" s="145"/>
      <c r="G66" s="21"/>
      <c r="H66" s="21"/>
      <c r="I66" s="22"/>
      <c r="J66" s="22"/>
      <c r="K66" s="8" t="b">
        <f t="shared" si="1"/>
        <v>0</v>
      </c>
      <c r="L66" s="147"/>
      <c r="M66" s="149"/>
      <c r="N66" s="151"/>
      <c r="O66" s="155"/>
      <c r="R66" s="132"/>
      <c r="S66" s="132"/>
      <c r="T66" s="132"/>
      <c r="U66" s="132"/>
    </row>
    <row r="67" spans="6:21" ht="15" customHeight="1" x14ac:dyDescent="0.2">
      <c r="F67" s="134">
        <v>29</v>
      </c>
      <c r="G67" s="28"/>
      <c r="H67" s="30"/>
      <c r="I67" s="23"/>
      <c r="J67" s="23"/>
      <c r="K67" s="12" t="b">
        <f t="shared" si="1"/>
        <v>0</v>
      </c>
      <c r="L67" s="136">
        <f t="shared" ref="L67" si="81">IF(AND(I67="F",I68="M"),"MIX",IF(AND(I67="M",I68="F"),"MIX",IF(AND(I67="F",I68="F"),"FEM",IF(AND(I67="M",I68="M"),"MEN",))))</f>
        <v>0</v>
      </c>
      <c r="M67" s="138">
        <f t="shared" ref="M67" si="82">MIN(J67,J68)</f>
        <v>0</v>
      </c>
      <c r="N67" s="140" t="b">
        <f>IF(OR(M67=$E$11,M67=$E$12),"U6",IF(OR(M67=$E$13,M67=$E$14),"U8",IF(OR(M67=$E$15,M67=$E$16),"U10",IF(OR(M67=$E$17,M67=$E$18),"U12",IF(OR(M67=$E$19,M67=$E$20),"U14",IF(OR(M67=$E$21,M67=$E$22),"U16",IF(OR(M67=$E$23,M67=$E$24),"U18",IF(OR(M67=$E$25,M67=$E$26,M67=$E$27),"U21",IF(OR(M67=$E$28,M67=$E$29,M67=$E$30,M67=$E$31,M67=$E$32,M67=$E$33,M67=$E$34,M67=$E$35,M67=$E$36,M67=$E$37,M67=$E$38,M67=$E$39,M67=$E$40,M67=$E$41,M67=$E$42),"ADULTS",IF(OR(M67=$E$43,M67=$E$44,M67=$E$45,M67=$E$46),"MASTER1",IF(OR(M67=$E$47,M67=$E$48,M67=$E$49,M67=$E$50,M67=$E$51),"MASTER2",IF(OR(M67=$E$52,M67=$E$53,M67=$E$54,M67=$E$55,M67=$E$56),"MASTER3",IF(OR(M67=$E$57,M67=$E$58,M67=$E$59,M67=$E$60,M67=$E$61,M67=$E$62),"MASTER4")))))))))))))</f>
        <v>0</v>
      </c>
      <c r="O67" s="152" t="s">
        <v>40</v>
      </c>
      <c r="R67" s="132" t="str">
        <f t="shared" ref="R67" si="83">_xlfn.CONCAT(G67,"/",G68,"_",$I$5)</f>
        <v>/_scrivi qui (minuscolo)</v>
      </c>
      <c r="S67" s="132"/>
      <c r="T67" s="132"/>
      <c r="U67" s="132"/>
    </row>
    <row r="68" spans="6:21" ht="15" customHeight="1" thickBot="1" x14ac:dyDescent="0.25">
      <c r="F68" s="135"/>
      <c r="G68" s="17"/>
      <c r="H68" s="26"/>
      <c r="I68" s="19"/>
      <c r="J68" s="19"/>
      <c r="K68" s="11" t="b">
        <f t="shared" si="1"/>
        <v>0</v>
      </c>
      <c r="L68" s="137"/>
      <c r="M68" s="139"/>
      <c r="N68" s="141"/>
      <c r="O68" s="153"/>
      <c r="R68" s="132"/>
      <c r="S68" s="132"/>
      <c r="T68" s="132"/>
      <c r="U68" s="132"/>
    </row>
    <row r="69" spans="6:21" ht="15" customHeight="1" x14ac:dyDescent="0.2">
      <c r="F69" s="144">
        <v>30</v>
      </c>
      <c r="G69" s="27"/>
      <c r="H69" s="27"/>
      <c r="I69" s="20"/>
      <c r="J69" s="20"/>
      <c r="K69" s="7" t="b">
        <f t="shared" si="1"/>
        <v>0</v>
      </c>
      <c r="L69" s="146">
        <f t="shared" ref="L69" si="84">IF(AND(I69="F",I70="M"),"MIX",IF(AND(I69="M",I70="F"),"MIX",IF(AND(I69="F",I70="F"),"FEM",IF(AND(I69="M",I70="M"),"MEN",))))</f>
        <v>0</v>
      </c>
      <c r="M69" s="148">
        <f t="shared" ref="M69" si="85">MIN(J69,J70)</f>
        <v>0</v>
      </c>
      <c r="N69" s="150" t="b">
        <f>IF(OR(M69=$E$11,M69=$E$12),"U6",IF(OR(M69=$E$13,M69=$E$14),"U8",IF(OR(M69=$E$15,M69=$E$16),"U10",IF(OR(M69=$E$17,M69=$E$18),"U12",IF(OR(M69=$E$19,M69=$E$20),"U14",IF(OR(M69=$E$21,M69=$E$22),"U16",IF(OR(M69=$E$23,M69=$E$24),"U18",IF(OR(M69=$E$25,M69=$E$26,M69=$E$27),"U21",IF(OR(M69=$E$28,M69=$E$29,M69=$E$30,M69=$E$31,M69=$E$32,M69=$E$33,M69=$E$34,M69=$E$35,M69=$E$36,M69=$E$37,M69=$E$38,M69=$E$39,M69=$E$40,M69=$E$41,M69=$E$42),"ADULTS",IF(OR(M69=$E$43,M69=$E$44,M69=$E$45,M69=$E$46),"MASTER1",IF(OR(M69=$E$47,M69=$E$48,M69=$E$49,M69=$E$50,M69=$E$51),"MASTER2",IF(OR(M69=$E$52,M69=$E$53,M69=$E$54,M69=$E$55,M69=$E$56),"MASTER3",IF(OR(M69=$E$57,M69=$E$58,M69=$E$59,M69=$E$60,M69=$E$61,M69=$E$62),"MASTER4")))))))))))))</f>
        <v>0</v>
      </c>
      <c r="O69" s="154" t="s">
        <v>40</v>
      </c>
      <c r="R69" s="132" t="str">
        <f t="shared" ref="R69" si="86">_xlfn.CONCAT(G69,"/",G70,"_",$I$5)</f>
        <v>/_scrivi qui (minuscolo)</v>
      </c>
      <c r="S69" s="132"/>
      <c r="T69" s="132"/>
      <c r="U69" s="132"/>
    </row>
    <row r="70" spans="6:21" ht="15" customHeight="1" thickBot="1" x14ac:dyDescent="0.25">
      <c r="F70" s="145"/>
      <c r="G70" s="21"/>
      <c r="H70" s="21"/>
      <c r="I70" s="22"/>
      <c r="J70" s="22"/>
      <c r="K70" s="8" t="b">
        <f t="shared" si="1"/>
        <v>0</v>
      </c>
      <c r="L70" s="147"/>
      <c r="M70" s="149"/>
      <c r="N70" s="151"/>
      <c r="O70" s="155"/>
      <c r="R70" s="132"/>
      <c r="S70" s="132"/>
      <c r="T70" s="132"/>
      <c r="U70" s="132"/>
    </row>
  </sheetData>
  <sheetProtection algorithmName="SHA-512" hashValue="KEvDULyARZ5CzdgXq+sgZ44B5PZHlb/x/nc4tq3BOgC8RrPR3XRbp/SvFVEzaQEDNDFeDCD8T1jPOtOEOGAxCw==" saltValue="JIPgclWtEOlsnBRHahKryA==" spinCount="100000" sheet="1" objects="1" scenarios="1" selectLockedCells="1"/>
  <mergeCells count="194">
    <mergeCell ref="F69:F70"/>
    <mergeCell ref="L69:L70"/>
    <mergeCell ref="M69:M70"/>
    <mergeCell ref="N69:N70"/>
    <mergeCell ref="O69:O70"/>
    <mergeCell ref="R69:U70"/>
    <mergeCell ref="F67:F68"/>
    <mergeCell ref="L67:L68"/>
    <mergeCell ref="M67:M68"/>
    <mergeCell ref="N67:N68"/>
    <mergeCell ref="O67:O68"/>
    <mergeCell ref="R67:U68"/>
    <mergeCell ref="F65:F66"/>
    <mergeCell ref="L65:L66"/>
    <mergeCell ref="M65:M66"/>
    <mergeCell ref="N65:N66"/>
    <mergeCell ref="O65:O66"/>
    <mergeCell ref="R65:U66"/>
    <mergeCell ref="F63:F64"/>
    <mergeCell ref="L63:L64"/>
    <mergeCell ref="M63:M64"/>
    <mergeCell ref="N63:N64"/>
    <mergeCell ref="O63:O64"/>
    <mergeCell ref="R63:U64"/>
    <mergeCell ref="F61:F62"/>
    <mergeCell ref="L61:L62"/>
    <mergeCell ref="M61:M62"/>
    <mergeCell ref="N61:N62"/>
    <mergeCell ref="O61:O62"/>
    <mergeCell ref="R61:U62"/>
    <mergeCell ref="F59:F60"/>
    <mergeCell ref="L59:L60"/>
    <mergeCell ref="M59:M60"/>
    <mergeCell ref="N59:N60"/>
    <mergeCell ref="O59:O60"/>
    <mergeCell ref="R59:U60"/>
    <mergeCell ref="F57:F58"/>
    <mergeCell ref="L57:L58"/>
    <mergeCell ref="M57:M58"/>
    <mergeCell ref="N57:N58"/>
    <mergeCell ref="O57:O58"/>
    <mergeCell ref="R57:U58"/>
    <mergeCell ref="F55:F56"/>
    <mergeCell ref="L55:L56"/>
    <mergeCell ref="M55:M56"/>
    <mergeCell ref="N55:N56"/>
    <mergeCell ref="O55:O56"/>
    <mergeCell ref="R55:U56"/>
    <mergeCell ref="F53:F54"/>
    <mergeCell ref="L53:L54"/>
    <mergeCell ref="M53:M54"/>
    <mergeCell ref="N53:N54"/>
    <mergeCell ref="O53:O54"/>
    <mergeCell ref="R53:U54"/>
    <mergeCell ref="F51:F52"/>
    <mergeCell ref="L51:L52"/>
    <mergeCell ref="M51:M52"/>
    <mergeCell ref="N51:N52"/>
    <mergeCell ref="O51:O52"/>
    <mergeCell ref="R51:U52"/>
    <mergeCell ref="F49:F50"/>
    <mergeCell ref="L49:L50"/>
    <mergeCell ref="M49:M50"/>
    <mergeCell ref="N49:N50"/>
    <mergeCell ref="O49:O50"/>
    <mergeCell ref="R49:U50"/>
    <mergeCell ref="F47:F48"/>
    <mergeCell ref="L47:L48"/>
    <mergeCell ref="M47:M48"/>
    <mergeCell ref="N47:N48"/>
    <mergeCell ref="O47:O48"/>
    <mergeCell ref="R47:U48"/>
    <mergeCell ref="F45:F46"/>
    <mergeCell ref="L45:L46"/>
    <mergeCell ref="M45:M46"/>
    <mergeCell ref="N45:N46"/>
    <mergeCell ref="O45:O46"/>
    <mergeCell ref="R45:U46"/>
    <mergeCell ref="F43:F44"/>
    <mergeCell ref="L43:L44"/>
    <mergeCell ref="M43:M44"/>
    <mergeCell ref="N43:N44"/>
    <mergeCell ref="O43:O44"/>
    <mergeCell ref="R43:U44"/>
    <mergeCell ref="F41:F42"/>
    <mergeCell ref="L41:L42"/>
    <mergeCell ref="M41:M42"/>
    <mergeCell ref="N41:N42"/>
    <mergeCell ref="O41:O42"/>
    <mergeCell ref="R41:U42"/>
    <mergeCell ref="F39:F40"/>
    <mergeCell ref="L39:L40"/>
    <mergeCell ref="M39:M40"/>
    <mergeCell ref="N39:N40"/>
    <mergeCell ref="O39:O40"/>
    <mergeCell ref="R39:U40"/>
    <mergeCell ref="F37:F38"/>
    <mergeCell ref="L37:L38"/>
    <mergeCell ref="M37:M38"/>
    <mergeCell ref="N37:N38"/>
    <mergeCell ref="O37:O38"/>
    <mergeCell ref="R37:U38"/>
    <mergeCell ref="F35:F36"/>
    <mergeCell ref="L35:L36"/>
    <mergeCell ref="M35:M36"/>
    <mergeCell ref="N35:N36"/>
    <mergeCell ref="O35:O36"/>
    <mergeCell ref="R35:U36"/>
    <mergeCell ref="F33:F34"/>
    <mergeCell ref="L33:L34"/>
    <mergeCell ref="M33:M34"/>
    <mergeCell ref="N33:N34"/>
    <mergeCell ref="O33:O34"/>
    <mergeCell ref="R33:U34"/>
    <mergeCell ref="F31:F32"/>
    <mergeCell ref="L31:L32"/>
    <mergeCell ref="M31:M32"/>
    <mergeCell ref="N31:N32"/>
    <mergeCell ref="O31:O32"/>
    <mergeCell ref="R31:U32"/>
    <mergeCell ref="F29:F30"/>
    <mergeCell ref="L29:L30"/>
    <mergeCell ref="M29:M30"/>
    <mergeCell ref="N29:N30"/>
    <mergeCell ref="O29:O30"/>
    <mergeCell ref="R29:U30"/>
    <mergeCell ref="F27:F28"/>
    <mergeCell ref="L27:L28"/>
    <mergeCell ref="M27:M28"/>
    <mergeCell ref="N27:N28"/>
    <mergeCell ref="O27:O28"/>
    <mergeCell ref="R27:U28"/>
    <mergeCell ref="F25:F26"/>
    <mergeCell ref="L25:L26"/>
    <mergeCell ref="M25:M26"/>
    <mergeCell ref="N25:N26"/>
    <mergeCell ref="O25:O26"/>
    <mergeCell ref="R25:U26"/>
    <mergeCell ref="F23:F24"/>
    <mergeCell ref="L23:L24"/>
    <mergeCell ref="M23:M24"/>
    <mergeCell ref="N23:N24"/>
    <mergeCell ref="O23:O24"/>
    <mergeCell ref="R23:U24"/>
    <mergeCell ref="F21:F22"/>
    <mergeCell ref="L21:L22"/>
    <mergeCell ref="M21:M22"/>
    <mergeCell ref="N21:N22"/>
    <mergeCell ref="O21:O22"/>
    <mergeCell ref="R21:U22"/>
    <mergeCell ref="F19:F20"/>
    <mergeCell ref="L19:L20"/>
    <mergeCell ref="M19:M20"/>
    <mergeCell ref="N19:N20"/>
    <mergeCell ref="O19:O20"/>
    <mergeCell ref="R19:U20"/>
    <mergeCell ref="F17:F18"/>
    <mergeCell ref="L17:L18"/>
    <mergeCell ref="M17:M18"/>
    <mergeCell ref="N17:N18"/>
    <mergeCell ref="O17:O18"/>
    <mergeCell ref="R17:U18"/>
    <mergeCell ref="F15:F16"/>
    <mergeCell ref="L15:L16"/>
    <mergeCell ref="M15:M16"/>
    <mergeCell ref="N15:N16"/>
    <mergeCell ref="O15:O16"/>
    <mergeCell ref="R15:U16"/>
    <mergeCell ref="F13:F14"/>
    <mergeCell ref="L13:L14"/>
    <mergeCell ref="M13:M14"/>
    <mergeCell ref="N13:N14"/>
    <mergeCell ref="O13:O14"/>
    <mergeCell ref="R13:U14"/>
    <mergeCell ref="L10:O10"/>
    <mergeCell ref="R10:U10"/>
    <mergeCell ref="F11:F12"/>
    <mergeCell ref="L11:L12"/>
    <mergeCell ref="M11:M12"/>
    <mergeCell ref="N11:N12"/>
    <mergeCell ref="O11:O12"/>
    <mergeCell ref="R11:U12"/>
    <mergeCell ref="F6:H6"/>
    <mergeCell ref="I6:O6"/>
    <mergeCell ref="F7:H7"/>
    <mergeCell ref="I7:O7"/>
    <mergeCell ref="F8:H8"/>
    <mergeCell ref="I8:O8"/>
    <mergeCell ref="F2:O2"/>
    <mergeCell ref="F3:O3"/>
    <mergeCell ref="F4:H4"/>
    <mergeCell ref="I4:O4"/>
    <mergeCell ref="F5:H5"/>
    <mergeCell ref="I5:O5"/>
  </mergeCells>
  <phoneticPr fontId="12" type="noConversion"/>
  <dataValidations count="3">
    <dataValidation type="list" allowBlank="1" showInputMessage="1" showErrorMessage="1" sqref="J11:J70" xr:uid="{00000000-0002-0000-0200-000000000000}">
      <formula1>$Q$10:$Q$61</formula1>
    </dataValidation>
    <dataValidation type="list" allowBlank="1" showInputMessage="1" showErrorMessage="1" sqref="I11:I70" xr:uid="{00000000-0002-0000-0200-000001000000}">
      <formula1>$P$10:$P$11</formula1>
    </dataValidation>
    <dataValidation type="list" allowBlank="1" showInputMessage="1" showErrorMessage="1" sqref="H11:H70" xr:uid="{00000000-0002-0000-0200-000002000000}">
      <formula1>$U$3:$U$8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'NOMINATIVI - master'!$G$15:$G$84</xm:f>
          </x14:formula1>
          <xm:sqref>G11:G70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60DDE-7E41-AF43-8628-63CC28558A75}">
  <sheetPr>
    <tabColor theme="7" tint="0.59999389629810485"/>
  </sheetPr>
  <dimension ref="A1:Y70"/>
  <sheetViews>
    <sheetView topLeftCell="B35" zoomScale="120" zoomScaleNormal="120" workbookViewId="0">
      <selection activeCell="G11" sqref="G11"/>
    </sheetView>
  </sheetViews>
  <sheetFormatPr baseColWidth="10" defaultColWidth="10.83203125" defaultRowHeight="16" x14ac:dyDescent="0.2"/>
  <cols>
    <col min="1" max="1" width="9.33203125" style="1" hidden="1" customWidth="1"/>
    <col min="2" max="2" width="5" style="29" customWidth="1"/>
    <col min="3" max="3" width="3" style="29" customWidth="1"/>
    <col min="4" max="4" width="6.83203125" style="3" hidden="1" customWidth="1"/>
    <col min="5" max="5" width="7" style="3" hidden="1" customWidth="1"/>
    <col min="6" max="6" width="3.5" style="6" customWidth="1"/>
    <col min="7" max="7" width="34.33203125" style="2" customWidth="1"/>
    <col min="8" max="8" width="10.83203125" style="2" customWidth="1"/>
    <col min="9" max="9" width="6" style="3" customWidth="1"/>
    <col min="10" max="10" width="6.33203125" style="3" customWidth="1"/>
    <col min="11" max="11" width="8.6640625" style="3" customWidth="1"/>
    <col min="12" max="12" width="6.6640625" style="1" customWidth="1"/>
    <col min="13" max="13" width="8.5" style="1" hidden="1" customWidth="1"/>
    <col min="14" max="14" width="9.1640625" style="3" customWidth="1"/>
    <col min="15" max="15" width="0.1640625" style="1" hidden="1" customWidth="1"/>
    <col min="16" max="16" width="11.1640625" style="1" hidden="1" customWidth="1"/>
    <col min="17" max="17" width="0.1640625" style="1" customWidth="1"/>
    <col min="18" max="18" width="10.83203125" style="1"/>
    <col min="19" max="21" width="10.83203125" style="36"/>
    <col min="22" max="22" width="10.83203125" style="1"/>
    <col min="23" max="25" width="10.83203125" style="34"/>
    <col min="26" max="16384" width="10.83203125" style="1"/>
  </cols>
  <sheetData>
    <row r="1" spans="1:25" ht="17" thickBot="1" x14ac:dyDescent="0.25"/>
    <row r="2" spans="1:25" ht="20" customHeight="1" x14ac:dyDescent="0.2">
      <c r="F2" s="116" t="s">
        <v>0</v>
      </c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  <c r="T2" s="29"/>
      <c r="U2" s="29" t="s">
        <v>9</v>
      </c>
    </row>
    <row r="3" spans="1:25" ht="20" customHeight="1" thickBot="1" x14ac:dyDescent="0.25">
      <c r="F3" s="113" t="str">
        <f>'NOMINATIVI - master'!F5</f>
        <v>CAMPIONATO NAZIONALE ASC - 21.09.2025 - Palafiom Taranto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T3" s="29"/>
      <c r="U3" s="29" t="s">
        <v>10</v>
      </c>
    </row>
    <row r="4" spans="1:25" ht="20" customHeight="1" x14ac:dyDescent="0.2">
      <c r="F4" s="106" t="s">
        <v>11</v>
      </c>
      <c r="G4" s="107"/>
      <c r="H4" s="108"/>
      <c r="I4" s="94" t="s">
        <v>41</v>
      </c>
      <c r="J4" s="94"/>
      <c r="K4" s="94"/>
      <c r="L4" s="94"/>
      <c r="M4" s="94"/>
      <c r="N4" s="94"/>
      <c r="O4" s="94"/>
      <c r="P4" s="94"/>
      <c r="Q4" s="94"/>
      <c r="R4" s="112"/>
      <c r="T4" s="29"/>
      <c r="U4" s="29" t="s">
        <v>12</v>
      </c>
    </row>
    <row r="5" spans="1:25" ht="21" customHeight="1" x14ac:dyDescent="0.2">
      <c r="F5" s="109" t="s">
        <v>1</v>
      </c>
      <c r="G5" s="110"/>
      <c r="H5" s="111"/>
      <c r="I5" s="125" t="str">
        <f>'NOMINATIVI - master'!H6</f>
        <v>scrivi qui (minuscolo)</v>
      </c>
      <c r="J5" s="125"/>
      <c r="K5" s="125"/>
      <c r="L5" s="125"/>
      <c r="M5" s="125"/>
      <c r="N5" s="125"/>
      <c r="O5" s="125"/>
      <c r="P5" s="125"/>
      <c r="Q5" s="125"/>
      <c r="R5" s="126"/>
      <c r="T5" s="29"/>
      <c r="U5" s="29" t="s">
        <v>13</v>
      </c>
    </row>
    <row r="6" spans="1:25" ht="21" customHeight="1" x14ac:dyDescent="0.2">
      <c r="F6" s="109" t="s">
        <v>2</v>
      </c>
      <c r="G6" s="110"/>
      <c r="H6" s="111"/>
      <c r="I6" s="125" t="str">
        <f>'NOMINATIVI - master'!H7</f>
        <v xml:space="preserve">SCRIVI QUI  </v>
      </c>
      <c r="J6" s="125"/>
      <c r="K6" s="125"/>
      <c r="L6" s="125"/>
      <c r="M6" s="125"/>
      <c r="N6" s="125"/>
      <c r="O6" s="125"/>
      <c r="P6" s="125"/>
      <c r="Q6" s="125"/>
      <c r="R6" s="126"/>
      <c r="T6" s="29"/>
      <c r="U6" s="29" t="s">
        <v>14</v>
      </c>
    </row>
    <row r="7" spans="1:25" ht="21" customHeight="1" x14ac:dyDescent="0.2">
      <c r="F7" s="109" t="s">
        <v>3</v>
      </c>
      <c r="G7" s="110"/>
      <c r="H7" s="111"/>
      <c r="I7" s="125" t="str">
        <f>'NOMINATIVI - master'!H8</f>
        <v xml:space="preserve">SCRIVI QUI  </v>
      </c>
      <c r="J7" s="125"/>
      <c r="K7" s="125"/>
      <c r="L7" s="125"/>
      <c r="M7" s="125"/>
      <c r="N7" s="125"/>
      <c r="O7" s="125"/>
      <c r="P7" s="125"/>
      <c r="Q7" s="125"/>
      <c r="R7" s="126"/>
      <c r="T7" s="29"/>
      <c r="U7" s="29" t="s">
        <v>15</v>
      </c>
    </row>
    <row r="8" spans="1:25" ht="21" customHeight="1" thickBot="1" x14ac:dyDescent="0.25">
      <c r="F8" s="119" t="s">
        <v>4</v>
      </c>
      <c r="G8" s="120"/>
      <c r="H8" s="121"/>
      <c r="I8" s="127" t="str">
        <f>'NOMINATIVI - master'!H9</f>
        <v xml:space="preserve">SCRIVI QUI  </v>
      </c>
      <c r="J8" s="127"/>
      <c r="K8" s="127"/>
      <c r="L8" s="127"/>
      <c r="M8" s="127"/>
      <c r="N8" s="127"/>
      <c r="O8" s="127"/>
      <c r="P8" s="127"/>
      <c r="Q8" s="127"/>
      <c r="R8" s="128"/>
      <c r="T8" s="29"/>
      <c r="U8" s="29" t="s">
        <v>16</v>
      </c>
    </row>
    <row r="9" spans="1:25" ht="17" thickBot="1" x14ac:dyDescent="0.25"/>
    <row r="10" spans="1:25" ht="20" customHeight="1" thickBot="1" x14ac:dyDescent="0.25">
      <c r="F10" s="15" t="s">
        <v>7</v>
      </c>
      <c r="G10" s="32" t="s">
        <v>37</v>
      </c>
      <c r="H10" s="16" t="s">
        <v>17</v>
      </c>
      <c r="I10" s="16" t="s">
        <v>18</v>
      </c>
      <c r="J10" s="16" t="s">
        <v>19</v>
      </c>
      <c r="K10" s="33" t="s">
        <v>20</v>
      </c>
      <c r="L10" s="122" t="s">
        <v>21</v>
      </c>
      <c r="M10" s="123"/>
      <c r="N10" s="123"/>
      <c r="O10" s="124"/>
      <c r="P10" s="1" t="s">
        <v>22</v>
      </c>
      <c r="Q10" s="1">
        <v>2021</v>
      </c>
      <c r="R10" s="129" t="s">
        <v>38</v>
      </c>
      <c r="S10" s="130"/>
      <c r="T10" s="130"/>
      <c r="U10" s="131"/>
    </row>
    <row r="11" spans="1:25" s="4" customFormat="1" ht="15" customHeight="1" x14ac:dyDescent="0.2">
      <c r="A11" s="1" t="s">
        <v>23</v>
      </c>
      <c r="B11" s="29"/>
      <c r="C11" s="29"/>
      <c r="D11" s="3">
        <f t="shared" ref="D11:D62" si="0">2024-E11</f>
        <v>3</v>
      </c>
      <c r="E11" s="3">
        <v>2021</v>
      </c>
      <c r="F11" s="142">
        <v>1</v>
      </c>
      <c r="G11" s="28"/>
      <c r="H11" s="30"/>
      <c r="I11" s="31"/>
      <c r="J11" s="23"/>
      <c r="K11" s="12" t="b">
        <f>IF(OR(J11=$E$11,J11=$E$12),"U6",IF(OR(J11=$E$13,J11=$E$14),"U8",IF(OR(J11=$E$15,J11=$E$16),"U10",IF(OR(J11=$E$17,J11=$E$18),"U12",IF(OR(J11=$E$19,J11=$E$20),"U14",IF(OR(J11=$E$21,J11=$E$22),"U16",IF(OR(J11=$E$23,J11=$E$24),"U18",IF(OR(J11=$E$25,J11=$E$26,J11=$E$27),"U21",IF(OR(J11=$E$28,J11=$E$29,J11=$E$30,J11=$E$31,J11=$E$32,J11=$E$33,J11=$E$34,J11=$E$35,J11=$E$36,J11=$E$37,J11=$E$38,J11=$E$39,J11=$E$40,J11=$E$41),"ADULTS",IF(OR(J11=$E$42,J11=$E$43,J11=$E$44,J11=$E$45,J11=$E$46),"MASTER1",IF(OR(J11=$E$47,J11=$E$48,J11=$E$49,J11=$E$50,J11=$E$51),"MASTER2",IF(OR(J11=$E$52,J11=$E$53,J11=$E$54,J11=$E$55,J11=$E$56),"MASTER3",IF(OR(J11=$E$57,J11=$E$58,J11=$E$59,J11=$E$60,J11=$E$61),"MASTER4")))))))))))))</f>
        <v>0</v>
      </c>
      <c r="L11" s="136">
        <f>IF(AND(I11="F",I12="M"),"MIX",IF(AND(I11="M",I12="F"),"MIX",IF(AND(I11="F",I12="F"),"FEM",IF(AND(I11="M",I12="M"),"MEN",))))</f>
        <v>0</v>
      </c>
      <c r="M11" s="138">
        <f>MIN(J11,J12)</f>
        <v>0</v>
      </c>
      <c r="N11" s="140" t="b">
        <f>IF(OR(M11=$E$11,M11=$E$12),"U6",IF(OR(M11=$E$13,M11=$E$14),"U8",IF(OR(M11=$E$15,M11=$E$16),"U10",IF(OR(M11=$E$17,M11=$E$18),"U12",IF(OR(M11=$E$19,M11=$E$20),"U14",IF(OR(M11=$E$21,M11=$E$22),"U16",IF(OR(M11=$E$23,M11=$E$24),"U18",IF(OR(M11=$E$25,M11=$E$26,M11=$E$27),"U21",IF(OR(M11=$E$28,M11=$E$29,M11=$E$30,M11=$E$31,M11=$E$32,M11=$E$33,M11=$E$34,M11=$E$35,M11=$E$36,M11=$E$37,M11=$E$38,M11=$E$39,M11=$E$40,M11=$E$41,M11=$E$42),"ADULTS",IF(OR(M11=$E$43,M11=$E$44,M11=$E$45,M11=$E$46),"MASTER1",IF(OR(M11=$E$47,M11=$E$48,M11=$E$49,M11=$E$50,M11=$E$51),"MASTER2",IF(OR(M11=$E$52,M11=$E$53,M11=$E$54,M11=$E$55,M11=$E$56),"MASTER3",IF(OR(M11=$E$57,M11=$E$58,M11=$E$59,M11=$E$60,M11=$E$61,M11=$E$62),"MASTER4")))))))))))))</f>
        <v>0</v>
      </c>
      <c r="O11" s="152" t="s">
        <v>25</v>
      </c>
      <c r="P11" s="4" t="s">
        <v>24</v>
      </c>
      <c r="Q11" s="4">
        <v>2020</v>
      </c>
      <c r="R11" s="133" t="str">
        <f>_xlfn.CONCAT(G11,"/",G12,"_",$I$5)</f>
        <v>/_scrivi qui (minuscolo)</v>
      </c>
      <c r="S11" s="133"/>
      <c r="T11" s="133"/>
      <c r="U11" s="133"/>
      <c r="W11" s="35"/>
      <c r="X11" s="35"/>
      <c r="Y11" s="35"/>
    </row>
    <row r="12" spans="1:25" s="4" customFormat="1" ht="15" customHeight="1" thickBot="1" x14ac:dyDescent="0.25">
      <c r="A12" s="1" t="s">
        <v>23</v>
      </c>
      <c r="B12" s="29"/>
      <c r="C12" s="29"/>
      <c r="D12" s="3">
        <f t="shared" si="0"/>
        <v>4</v>
      </c>
      <c r="E12" s="5">
        <v>2020</v>
      </c>
      <c r="F12" s="143"/>
      <c r="G12" s="17"/>
      <c r="H12" s="26"/>
      <c r="I12" s="18"/>
      <c r="J12" s="19"/>
      <c r="K12" s="11" t="b">
        <f t="shared" ref="K12:K70" si="1">IF(OR(J12=$E$11,J12=$E$12),"U6",IF(OR(J12=$E$13,J12=$E$14),"U8",IF(OR(J12=$E$15,J12=$E$16),"U10",IF(OR(J12=$E$17,J12=$E$18),"U12",IF(OR(J12=$E$19,J12=$E$20),"U14",IF(OR(J12=$E$21,J12=$E$22),"U16",IF(OR(J12=$E$23,J12=$E$24),"U18",IF(OR(J12=$E$25,J12=$E$26,J12=$E$27),"U21",IF(OR(J12=$E$28,J12=$E$29,J12=$E$30,J12=$E$31,J12=$E$32,J12=$E$33,J12=$E$34,J12=$E$35,J12=$E$36,J12=$E$37,J12=$E$38,J12=$E$39,J12=$E$40,J12=$E$41),"ADULTS",IF(OR(J12=$E$42,J12=$E$43,J12=$E$44,J12=$E$45,J12=$E$46),"MASTER1",IF(OR(J12=$E$47,J12=$E$48,J12=$E$49,J12=$E$50,J12=$E$51),"MASTER2",IF(OR(J12=$E$52,J12=$E$53,J12=$E$54,J12=$E$55,J12=$E$56),"MASTER3",IF(OR(J12=$E$57,J12=$E$58,J12=$E$59,J12=$E$60,J12=$E$61),"MASTER4")))))))))))))</f>
        <v>0</v>
      </c>
      <c r="L12" s="137"/>
      <c r="M12" s="139"/>
      <c r="N12" s="141"/>
      <c r="O12" s="153"/>
      <c r="Q12" s="1">
        <v>2019</v>
      </c>
      <c r="R12" s="132"/>
      <c r="S12" s="132"/>
      <c r="T12" s="132"/>
      <c r="U12" s="132"/>
      <c r="W12" s="35"/>
      <c r="X12" s="35"/>
      <c r="Y12" s="35"/>
    </row>
    <row r="13" spans="1:25" s="4" customFormat="1" ht="15" customHeight="1" x14ac:dyDescent="0.2">
      <c r="A13" s="1" t="s">
        <v>26</v>
      </c>
      <c r="B13" s="29"/>
      <c r="C13" s="29"/>
      <c r="D13" s="3">
        <f t="shared" si="0"/>
        <v>5</v>
      </c>
      <c r="E13" s="5">
        <v>2019</v>
      </c>
      <c r="F13" s="144">
        <v>2</v>
      </c>
      <c r="G13" s="27"/>
      <c r="H13" s="27"/>
      <c r="I13" s="20"/>
      <c r="J13" s="20"/>
      <c r="K13" s="7" t="b">
        <f t="shared" si="1"/>
        <v>0</v>
      </c>
      <c r="L13" s="146">
        <f t="shared" ref="L13" si="2">IF(AND(I13="F",I14="M"),"MIX",IF(AND(I13="M",I14="F"),"MIX",IF(AND(I13="F",I14="F"),"FEM",IF(AND(I13="M",I14="M"),"MEN",))))</f>
        <v>0</v>
      </c>
      <c r="M13" s="148">
        <f t="shared" ref="M13" si="3">MIN(J13,J14)</f>
        <v>0</v>
      </c>
      <c r="N13" s="150" t="b">
        <f>IF(OR(M13=$E$11,M13=$E$12),"U6",IF(OR(M13=$E$13,M13=$E$14),"U8",IF(OR(M13=$E$15,M13=$E$16),"U10",IF(OR(M13=$E$17,M13=$E$18),"U12",IF(OR(M13=$E$19,M13=$E$20),"U14",IF(OR(M13=$E$21,M13=$E$22),"U16",IF(OR(M13=$E$23,M13=$E$24),"U18",IF(OR(M13=$E$25,M13=$E$26,M13=$E$27),"U21",IF(OR(M13=$E$28,M13=$E$29,M13=$E$30,M13=$E$31,M13=$E$32,M13=$E$33,M13=$E$34,M13=$E$35,M13=$E$36,M13=$E$37,M13=$E$38,M13=$E$39,M13=$E$40,M13=$E$41,M13=$E$42),"ADULTS",IF(OR(M13=$E$43,M13=$E$44,M13=$E$45,M13=$E$46),"MASTER1",IF(OR(M13=$E$47,M13=$E$48,M13=$E$49,M13=$E$50,M13=$E$51),"MASTER2",IF(OR(M13=$E$52,M13=$E$53,M13=$E$54,M13=$E$55,M13=$E$56),"MASTER3",IF(OR(M13=$E$57,M13=$E$58,M13=$E$59,M13=$E$60,M13=$E$61,M13=$E$62),"MASTER4")))))))))))))</f>
        <v>0</v>
      </c>
      <c r="O13" s="154" t="s">
        <v>25</v>
      </c>
      <c r="Q13" s="1">
        <v>2018</v>
      </c>
      <c r="R13" s="132" t="str">
        <f t="shared" ref="R13" si="4">_xlfn.CONCAT(G13,"/",G14,"_",$I$5)</f>
        <v>/_scrivi qui (minuscolo)</v>
      </c>
      <c r="S13" s="132"/>
      <c r="T13" s="132"/>
      <c r="U13" s="132"/>
      <c r="W13" s="35"/>
      <c r="X13" s="35"/>
      <c r="Y13" s="35"/>
    </row>
    <row r="14" spans="1:25" s="4" customFormat="1" ht="15" customHeight="1" thickBot="1" x14ac:dyDescent="0.25">
      <c r="A14" s="1" t="s">
        <v>26</v>
      </c>
      <c r="B14" s="29"/>
      <c r="C14" s="29"/>
      <c r="D14" s="3">
        <f t="shared" si="0"/>
        <v>6</v>
      </c>
      <c r="E14" s="3">
        <v>2018</v>
      </c>
      <c r="F14" s="145"/>
      <c r="G14" s="21"/>
      <c r="H14" s="21"/>
      <c r="I14" s="22"/>
      <c r="J14" s="22"/>
      <c r="K14" s="8" t="b">
        <f t="shared" si="1"/>
        <v>0</v>
      </c>
      <c r="L14" s="147"/>
      <c r="M14" s="149"/>
      <c r="N14" s="151"/>
      <c r="O14" s="155"/>
      <c r="Q14" s="4">
        <v>2017</v>
      </c>
      <c r="R14" s="132"/>
      <c r="S14" s="132"/>
      <c r="T14" s="132"/>
      <c r="U14" s="132"/>
      <c r="W14" s="35"/>
      <c r="X14" s="35"/>
      <c r="Y14" s="35"/>
    </row>
    <row r="15" spans="1:25" s="4" customFormat="1" ht="15" customHeight="1" x14ac:dyDescent="0.2">
      <c r="A15" s="1" t="s">
        <v>27</v>
      </c>
      <c r="B15" s="29"/>
      <c r="C15" s="29"/>
      <c r="D15" s="3">
        <f t="shared" si="0"/>
        <v>7</v>
      </c>
      <c r="E15" s="5">
        <v>2017</v>
      </c>
      <c r="F15" s="134">
        <v>3</v>
      </c>
      <c r="G15" s="28"/>
      <c r="H15" s="30"/>
      <c r="I15" s="23"/>
      <c r="J15" s="23"/>
      <c r="K15" s="12" t="b">
        <f t="shared" si="1"/>
        <v>0</v>
      </c>
      <c r="L15" s="136">
        <f t="shared" ref="L15" si="5">IF(AND(I15="F",I16="M"),"MIX",IF(AND(I15="M",I16="F"),"MIX",IF(AND(I15="F",I16="F"),"FEM",IF(AND(I15="M",I16="M"),"MEN",))))</f>
        <v>0</v>
      </c>
      <c r="M15" s="138">
        <f t="shared" ref="M15" si="6">MIN(J15,J16)</f>
        <v>0</v>
      </c>
      <c r="N15" s="140" t="b">
        <f>IF(OR(M15=$E$11,M15=$E$12),"U6",IF(OR(M15=$E$13,M15=$E$14),"U8",IF(OR(M15=$E$15,M15=$E$16),"U10",IF(OR(M15=$E$17,M15=$E$18),"U12",IF(OR(M15=$E$19,M15=$E$20),"U14",IF(OR(M15=$E$21,M15=$E$22),"U16",IF(OR(M15=$E$23,M15=$E$24),"U18",IF(OR(M15=$E$25,M15=$E$26,M15=$E$27),"U21",IF(OR(M15=$E$28,M15=$E$29,M15=$E$30,M15=$E$31,M15=$E$32,M15=$E$33,M15=$E$34,M15=$E$35,M15=$E$36,M15=$E$37,M15=$E$38,M15=$E$39,M15=$E$40,M15=$E$41,M15=$E$42),"ADULTS",IF(OR(M15=$E$43,M15=$E$44,M15=$E$45,M15=$E$46),"MASTER1",IF(OR(M15=$E$47,M15=$E$48,M15=$E$49,M15=$E$50,M15=$E$51),"MASTER2",IF(OR(M15=$E$52,M15=$E$53,M15=$E$54,M15=$E$55,M15=$E$56),"MASTER3",IF(OR(M15=$E$57,M15=$E$58,M15=$E$59,M15=$E$60,M15=$E$61,M15=$E$62),"MASTER4")))))))))))))</f>
        <v>0</v>
      </c>
      <c r="O15" s="152" t="s">
        <v>25</v>
      </c>
      <c r="Q15" s="1">
        <v>2016</v>
      </c>
      <c r="R15" s="132" t="str">
        <f t="shared" ref="R15" si="7">_xlfn.CONCAT(G15,"/",G16,"_",$I$5)</f>
        <v>/_scrivi qui (minuscolo)</v>
      </c>
      <c r="S15" s="132"/>
      <c r="T15" s="132"/>
      <c r="U15" s="132"/>
      <c r="W15" s="35"/>
      <c r="X15" s="35"/>
      <c r="Y15" s="35"/>
    </row>
    <row r="16" spans="1:25" s="4" customFormat="1" ht="15" customHeight="1" thickBot="1" x14ac:dyDescent="0.25">
      <c r="A16" s="1" t="s">
        <v>27</v>
      </c>
      <c r="B16" s="29"/>
      <c r="C16" s="29"/>
      <c r="D16" s="3">
        <f t="shared" si="0"/>
        <v>8</v>
      </c>
      <c r="E16" s="5">
        <v>2016</v>
      </c>
      <c r="F16" s="135"/>
      <c r="G16" s="17"/>
      <c r="H16" s="26"/>
      <c r="I16" s="19"/>
      <c r="J16" s="19"/>
      <c r="K16" s="11" t="b">
        <f t="shared" si="1"/>
        <v>0</v>
      </c>
      <c r="L16" s="137"/>
      <c r="M16" s="139"/>
      <c r="N16" s="141"/>
      <c r="O16" s="153"/>
      <c r="Q16" s="1">
        <v>2015</v>
      </c>
      <c r="R16" s="132"/>
      <c r="S16" s="132"/>
      <c r="T16" s="132"/>
      <c r="U16" s="132"/>
      <c r="W16" s="35"/>
      <c r="X16" s="35"/>
      <c r="Y16" s="35"/>
    </row>
    <row r="17" spans="1:25" s="4" customFormat="1" ht="15" customHeight="1" x14ac:dyDescent="0.2">
      <c r="A17" s="1" t="s">
        <v>28</v>
      </c>
      <c r="B17" s="29"/>
      <c r="C17" s="29"/>
      <c r="D17" s="3">
        <f t="shared" si="0"/>
        <v>9</v>
      </c>
      <c r="E17" s="3">
        <v>2015</v>
      </c>
      <c r="F17" s="144">
        <v>4</v>
      </c>
      <c r="G17" s="27"/>
      <c r="H17" s="27"/>
      <c r="I17" s="20"/>
      <c r="J17" s="20"/>
      <c r="K17" s="7" t="b">
        <f t="shared" si="1"/>
        <v>0</v>
      </c>
      <c r="L17" s="146">
        <f t="shared" ref="L17" si="8">IF(AND(I17="F",I18="M"),"MIX",IF(AND(I17="M",I18="F"),"MIX",IF(AND(I17="F",I18="F"),"FEM",IF(AND(I17="M",I18="M"),"MEN",))))</f>
        <v>0</v>
      </c>
      <c r="M17" s="148">
        <f t="shared" ref="M17" si="9">MIN(J17,J18)</f>
        <v>0</v>
      </c>
      <c r="N17" s="150" t="b">
        <f>IF(OR(M17=$E$11,M17=$E$12),"U6",IF(OR(M17=$E$13,M17=$E$14),"U8",IF(OR(M17=$E$15,M17=$E$16),"U10",IF(OR(M17=$E$17,M17=$E$18),"U12",IF(OR(M17=$E$19,M17=$E$20),"U14",IF(OR(M17=$E$21,M17=$E$22),"U16",IF(OR(M17=$E$23,M17=$E$24),"U18",IF(OR(M17=$E$25,M17=$E$26,M17=$E$27),"U21",IF(OR(M17=$E$28,M17=$E$29,M17=$E$30,M17=$E$31,M17=$E$32,M17=$E$33,M17=$E$34,M17=$E$35,M17=$E$36,M17=$E$37,M17=$E$38,M17=$E$39,M17=$E$40,M17=$E$41,M17=$E$42),"ADULTS",IF(OR(M17=$E$43,M17=$E$44,M17=$E$45,M17=$E$46),"MASTER1",IF(OR(M17=$E$47,M17=$E$48,M17=$E$49,M17=$E$50,M17=$E$51),"MASTER2",IF(OR(M17=$E$52,M17=$E$53,M17=$E$54,M17=$E$55,M17=$E$56),"MASTER3",IF(OR(M17=$E$57,M17=$E$58,M17=$E$59,M17=$E$60,M17=$E$61,M17=$E$62),"MASTER4")))))))))))))</f>
        <v>0</v>
      </c>
      <c r="O17" s="154" t="s">
        <v>25</v>
      </c>
      <c r="Q17" s="4">
        <v>2014</v>
      </c>
      <c r="R17" s="132" t="str">
        <f t="shared" ref="R17" si="10">_xlfn.CONCAT(G17,"/",G18,"_",$I$5)</f>
        <v>/_scrivi qui (minuscolo)</v>
      </c>
      <c r="S17" s="132"/>
      <c r="T17" s="132"/>
      <c r="U17" s="132"/>
      <c r="W17" s="35"/>
      <c r="X17" s="35"/>
      <c r="Y17" s="35"/>
    </row>
    <row r="18" spans="1:25" s="4" customFormat="1" ht="15" customHeight="1" thickBot="1" x14ac:dyDescent="0.25">
      <c r="A18" s="1" t="s">
        <v>28</v>
      </c>
      <c r="B18" s="29"/>
      <c r="C18" s="29"/>
      <c r="D18" s="3">
        <f t="shared" si="0"/>
        <v>10</v>
      </c>
      <c r="E18" s="5">
        <v>2014</v>
      </c>
      <c r="F18" s="145"/>
      <c r="G18" s="21"/>
      <c r="H18" s="21"/>
      <c r="I18" s="22"/>
      <c r="J18" s="22"/>
      <c r="K18" s="8" t="b">
        <f t="shared" si="1"/>
        <v>0</v>
      </c>
      <c r="L18" s="147"/>
      <c r="M18" s="149"/>
      <c r="N18" s="151"/>
      <c r="O18" s="155"/>
      <c r="Q18" s="1">
        <v>2013</v>
      </c>
      <c r="R18" s="132"/>
      <c r="S18" s="132"/>
      <c r="T18" s="132"/>
      <c r="U18" s="132"/>
      <c r="W18" s="35"/>
      <c r="X18" s="35"/>
      <c r="Y18" s="35"/>
    </row>
    <row r="19" spans="1:25" s="4" customFormat="1" ht="15" customHeight="1" x14ac:dyDescent="0.2">
      <c r="A19" s="1" t="s">
        <v>29</v>
      </c>
      <c r="B19" s="29"/>
      <c r="C19" s="29"/>
      <c r="D19" s="3">
        <f t="shared" si="0"/>
        <v>11</v>
      </c>
      <c r="E19" s="5">
        <v>2013</v>
      </c>
      <c r="F19" s="134">
        <v>5</v>
      </c>
      <c r="G19" s="28"/>
      <c r="H19" s="30"/>
      <c r="I19" s="23"/>
      <c r="J19" s="23"/>
      <c r="K19" s="12" t="b">
        <f t="shared" si="1"/>
        <v>0</v>
      </c>
      <c r="L19" s="136">
        <f t="shared" ref="L19" si="11">IF(AND(I19="F",I20="M"),"MIX",IF(AND(I19="M",I20="F"),"MIX",IF(AND(I19="F",I20="F"),"FEM",IF(AND(I19="M",I20="M"),"MEN",))))</f>
        <v>0</v>
      </c>
      <c r="M19" s="138">
        <f t="shared" ref="M19" si="12">MIN(J19,J20)</f>
        <v>0</v>
      </c>
      <c r="N19" s="140" t="b">
        <f>IF(OR(M19=$E$11,M19=$E$12),"U6",IF(OR(M19=$E$13,M19=$E$14),"U8",IF(OR(M19=$E$15,M19=$E$16),"U10",IF(OR(M19=$E$17,M19=$E$18),"U12",IF(OR(M19=$E$19,M19=$E$20),"U14",IF(OR(M19=$E$21,M19=$E$22),"U16",IF(OR(M19=$E$23,M19=$E$24),"U18",IF(OR(M19=$E$25,M19=$E$26,M19=$E$27),"U21",IF(OR(M19=$E$28,M19=$E$29,M19=$E$30,M19=$E$31,M19=$E$32,M19=$E$33,M19=$E$34,M19=$E$35,M19=$E$36,M19=$E$37,M19=$E$38,M19=$E$39,M19=$E$40,M19=$E$41,M19=$E$42),"ADULTS",IF(OR(M19=$E$43,M19=$E$44,M19=$E$45,M19=$E$46),"MASTER1",IF(OR(M19=$E$47,M19=$E$48,M19=$E$49,M19=$E$50,M19=$E$51),"MASTER2",IF(OR(M19=$E$52,M19=$E$53,M19=$E$54,M19=$E$55,M19=$E$56),"MASTER3",IF(OR(M19=$E$57,M19=$E$58,M19=$E$59,M19=$E$60,M19=$E$61,M19=$E$62),"MASTER4")))))))))))))</f>
        <v>0</v>
      </c>
      <c r="O19" s="152" t="s">
        <v>25</v>
      </c>
      <c r="Q19" s="1">
        <v>2012</v>
      </c>
      <c r="R19" s="132" t="str">
        <f t="shared" ref="R19" si="13">_xlfn.CONCAT(G19,"/",G20,"_",$I$5)</f>
        <v>/_scrivi qui (minuscolo)</v>
      </c>
      <c r="S19" s="132"/>
      <c r="T19" s="132"/>
      <c r="U19" s="132"/>
      <c r="W19" s="35"/>
      <c r="X19" s="35"/>
      <c r="Y19" s="35"/>
    </row>
    <row r="20" spans="1:25" s="4" customFormat="1" ht="15" customHeight="1" thickBot="1" x14ac:dyDescent="0.25">
      <c r="A20" s="1" t="s">
        <v>29</v>
      </c>
      <c r="B20" s="29"/>
      <c r="C20" s="29"/>
      <c r="D20" s="3">
        <f t="shared" si="0"/>
        <v>12</v>
      </c>
      <c r="E20" s="3">
        <v>2012</v>
      </c>
      <c r="F20" s="135"/>
      <c r="G20" s="17"/>
      <c r="H20" s="26"/>
      <c r="I20" s="24"/>
      <c r="J20" s="19"/>
      <c r="K20" s="11" t="b">
        <f t="shared" si="1"/>
        <v>0</v>
      </c>
      <c r="L20" s="137"/>
      <c r="M20" s="139"/>
      <c r="N20" s="141"/>
      <c r="O20" s="153"/>
      <c r="Q20" s="4">
        <v>2011</v>
      </c>
      <c r="R20" s="132"/>
      <c r="S20" s="132"/>
      <c r="T20" s="132"/>
      <c r="U20" s="132"/>
      <c r="W20" s="35"/>
      <c r="X20" s="35"/>
      <c r="Y20" s="35"/>
    </row>
    <row r="21" spans="1:25" s="4" customFormat="1" ht="15" customHeight="1" x14ac:dyDescent="0.2">
      <c r="A21" s="1" t="s">
        <v>30</v>
      </c>
      <c r="B21" s="29"/>
      <c r="C21" s="29"/>
      <c r="D21" s="3">
        <f t="shared" si="0"/>
        <v>13</v>
      </c>
      <c r="E21" s="5">
        <v>2011</v>
      </c>
      <c r="F21" s="144">
        <v>6</v>
      </c>
      <c r="G21" s="27"/>
      <c r="H21" s="27"/>
      <c r="I21" s="20"/>
      <c r="J21" s="20"/>
      <c r="K21" s="7" t="b">
        <f t="shared" si="1"/>
        <v>0</v>
      </c>
      <c r="L21" s="146">
        <f t="shared" ref="L21" si="14">IF(AND(I21="F",I22="M"),"MIX",IF(AND(I21="M",I22="F"),"MIX",IF(AND(I21="F",I22="F"),"FEM",IF(AND(I21="M",I22="M"),"MEN",))))</f>
        <v>0</v>
      </c>
      <c r="M21" s="148">
        <f t="shared" ref="M21" si="15">MIN(J21,J22)</f>
        <v>0</v>
      </c>
      <c r="N21" s="150" t="b">
        <f>IF(OR(M21=$E$11,M21=$E$12),"U6",IF(OR(M21=$E$13,M21=$E$14),"U8",IF(OR(M21=$E$15,M21=$E$16),"U10",IF(OR(M21=$E$17,M21=$E$18),"U12",IF(OR(M21=$E$19,M21=$E$20),"U14",IF(OR(M21=$E$21,M21=$E$22),"U16",IF(OR(M21=$E$23,M21=$E$24),"U18",IF(OR(M21=$E$25,M21=$E$26,M21=$E$27),"U21",IF(OR(M21=$E$28,M21=$E$29,M21=$E$30,M21=$E$31,M21=$E$32,M21=$E$33,M21=$E$34,M21=$E$35,M21=$E$36,M21=$E$37,M21=$E$38,M21=$E$39,M21=$E$40,M21=$E$41,M21=$E$42),"ADULTS",IF(OR(M21=$E$43,M21=$E$44,M21=$E$45,M21=$E$46),"MASTER1",IF(OR(M21=$E$47,M21=$E$48,M21=$E$49,M21=$E$50,M21=$E$51),"MASTER2",IF(OR(M21=$E$52,M21=$E$53,M21=$E$54,M21=$E$55,M21=$E$56),"MASTER3",IF(OR(M21=$E$57,M21=$E$58,M21=$E$59,M21=$E$60,M21=$E$61,M21=$E$62),"MASTER4")))))))))))))</f>
        <v>0</v>
      </c>
      <c r="O21" s="154" t="s">
        <v>25</v>
      </c>
      <c r="Q21" s="1">
        <v>2010</v>
      </c>
      <c r="R21" s="132" t="str">
        <f t="shared" ref="R21" si="16">_xlfn.CONCAT(G21,"/",G22,"_",$I$5)</f>
        <v>/_scrivi qui (minuscolo)</v>
      </c>
      <c r="S21" s="132"/>
      <c r="T21" s="132"/>
      <c r="U21" s="132"/>
      <c r="W21" s="35"/>
      <c r="X21" s="35"/>
      <c r="Y21" s="35"/>
    </row>
    <row r="22" spans="1:25" s="4" customFormat="1" ht="15" customHeight="1" thickBot="1" x14ac:dyDescent="0.25">
      <c r="A22" s="1" t="s">
        <v>30</v>
      </c>
      <c r="B22" s="29"/>
      <c r="C22" s="29"/>
      <c r="D22" s="3">
        <f t="shared" si="0"/>
        <v>14</v>
      </c>
      <c r="E22" s="5">
        <v>2010</v>
      </c>
      <c r="F22" s="145"/>
      <c r="G22" s="21"/>
      <c r="H22" s="21"/>
      <c r="I22" s="22"/>
      <c r="J22" s="22"/>
      <c r="K22" s="8" t="b">
        <f t="shared" si="1"/>
        <v>0</v>
      </c>
      <c r="L22" s="147"/>
      <c r="M22" s="149"/>
      <c r="N22" s="151"/>
      <c r="O22" s="155"/>
      <c r="Q22" s="1">
        <v>2009</v>
      </c>
      <c r="R22" s="132"/>
      <c r="S22" s="132"/>
      <c r="T22" s="132"/>
      <c r="U22" s="132"/>
      <c r="W22" s="35"/>
      <c r="X22" s="35"/>
      <c r="Y22" s="35"/>
    </row>
    <row r="23" spans="1:25" s="4" customFormat="1" ht="15" customHeight="1" x14ac:dyDescent="0.2">
      <c r="A23" s="1" t="s">
        <v>31</v>
      </c>
      <c r="B23" s="29"/>
      <c r="C23" s="29"/>
      <c r="D23" s="3">
        <f t="shared" si="0"/>
        <v>15</v>
      </c>
      <c r="E23" s="3">
        <v>2009</v>
      </c>
      <c r="F23" s="134">
        <v>7</v>
      </c>
      <c r="G23" s="28"/>
      <c r="H23" s="30"/>
      <c r="I23" s="23"/>
      <c r="J23" s="23"/>
      <c r="K23" s="12" t="b">
        <f t="shared" si="1"/>
        <v>0</v>
      </c>
      <c r="L23" s="136">
        <f t="shared" ref="L23" si="17">IF(AND(I23="F",I24="M"),"MIX",IF(AND(I23="M",I24="F"),"MIX",IF(AND(I23="F",I24="F"),"FEM",IF(AND(I23="M",I24="M"),"MEN",))))</f>
        <v>0</v>
      </c>
      <c r="M23" s="138">
        <f t="shared" ref="M23" si="18">MIN(J23,J24)</f>
        <v>0</v>
      </c>
      <c r="N23" s="140" t="b">
        <f>IF(OR(M23=$E$11,M23=$E$12),"U6",IF(OR(M23=$E$13,M23=$E$14),"U8",IF(OR(M23=$E$15,M23=$E$16),"U10",IF(OR(M23=$E$17,M23=$E$18),"U12",IF(OR(M23=$E$19,M23=$E$20),"U14",IF(OR(M23=$E$21,M23=$E$22),"U16",IF(OR(M23=$E$23,M23=$E$24),"U18",IF(OR(M23=$E$25,M23=$E$26,M23=$E$27),"U21",IF(OR(M23=$E$28,M23=$E$29,M23=$E$30,M23=$E$31,M23=$E$32,M23=$E$33,M23=$E$34,M23=$E$35,M23=$E$36,M23=$E$37,M23=$E$38,M23=$E$39,M23=$E$40,M23=$E$41,M23=$E$42),"ADULTS",IF(OR(M23=$E$43,M23=$E$44,M23=$E$45,M23=$E$46),"MASTER1",IF(OR(M23=$E$47,M23=$E$48,M23=$E$49,M23=$E$50,M23=$E$51),"MASTER2",IF(OR(M23=$E$52,M23=$E$53,M23=$E$54,M23=$E$55,M23=$E$56),"MASTER3",IF(OR(M23=$E$57,M23=$E$58,M23=$E$59,M23=$E$60,M23=$E$61,M23=$E$62),"MASTER4")))))))))))))</f>
        <v>0</v>
      </c>
      <c r="O23" s="152" t="s">
        <v>25</v>
      </c>
      <c r="Q23" s="4">
        <v>2008</v>
      </c>
      <c r="R23" s="132" t="str">
        <f t="shared" ref="R23" si="19">_xlfn.CONCAT(G23,"/",G24,"_",$I$5)</f>
        <v>/_scrivi qui (minuscolo)</v>
      </c>
      <c r="S23" s="132"/>
      <c r="T23" s="132"/>
      <c r="U23" s="132"/>
      <c r="W23" s="35"/>
      <c r="X23" s="35"/>
      <c r="Y23" s="35"/>
    </row>
    <row r="24" spans="1:25" s="4" customFormat="1" ht="15" customHeight="1" thickBot="1" x14ac:dyDescent="0.25">
      <c r="A24" s="1" t="s">
        <v>31</v>
      </c>
      <c r="B24" s="29"/>
      <c r="C24" s="29"/>
      <c r="D24" s="3">
        <f t="shared" si="0"/>
        <v>16</v>
      </c>
      <c r="E24" s="5">
        <v>2008</v>
      </c>
      <c r="F24" s="135"/>
      <c r="G24" s="17"/>
      <c r="H24" s="26"/>
      <c r="I24" s="19"/>
      <c r="J24" s="19"/>
      <c r="K24" s="11" t="b">
        <f t="shared" si="1"/>
        <v>0</v>
      </c>
      <c r="L24" s="137"/>
      <c r="M24" s="139"/>
      <c r="N24" s="141"/>
      <c r="O24" s="153"/>
      <c r="Q24" s="1">
        <v>2007</v>
      </c>
      <c r="R24" s="132"/>
      <c r="S24" s="132"/>
      <c r="T24" s="132"/>
      <c r="U24" s="132"/>
      <c r="W24" s="35"/>
      <c r="X24" s="35"/>
      <c r="Y24" s="35"/>
    </row>
    <row r="25" spans="1:25" s="4" customFormat="1" ht="15" customHeight="1" x14ac:dyDescent="0.2">
      <c r="A25" s="1" t="s">
        <v>32</v>
      </c>
      <c r="B25" s="29"/>
      <c r="C25" s="29"/>
      <c r="D25" s="3">
        <f t="shared" si="0"/>
        <v>17</v>
      </c>
      <c r="E25" s="5">
        <v>2007</v>
      </c>
      <c r="F25" s="144">
        <v>8</v>
      </c>
      <c r="G25" s="27"/>
      <c r="H25" s="27"/>
      <c r="I25" s="20"/>
      <c r="J25" s="20"/>
      <c r="K25" s="7" t="b">
        <f t="shared" si="1"/>
        <v>0</v>
      </c>
      <c r="L25" s="146">
        <f t="shared" ref="L25" si="20">IF(AND(I25="F",I26="M"),"MIX",IF(AND(I25="M",I26="F"),"MIX",IF(AND(I25="F",I26="F"),"FEM",IF(AND(I25="M",I26="M"),"MEN",))))</f>
        <v>0</v>
      </c>
      <c r="M25" s="148">
        <f t="shared" ref="M25" si="21">MIN(J25,J26)</f>
        <v>0</v>
      </c>
      <c r="N25" s="150" t="b">
        <f>IF(OR(M25=$E$11,M25=$E$12),"U6",IF(OR(M25=$E$13,M25=$E$14),"U8",IF(OR(M25=$E$15,M25=$E$16),"U10",IF(OR(M25=$E$17,M25=$E$18),"U12",IF(OR(M25=$E$19,M25=$E$20),"U14",IF(OR(M25=$E$21,M25=$E$22),"U16",IF(OR(M25=$E$23,M25=$E$24),"U18",IF(OR(M25=$E$25,M25=$E$26,M25=$E$27),"U21",IF(OR(M25=$E$28,M25=$E$29,M25=$E$30,M25=$E$31,M25=$E$32,M25=$E$33,M25=$E$34,M25=$E$35,M25=$E$36,M25=$E$37,M25=$E$38,M25=$E$39,M25=$E$40,M25=$E$41,M25=$E$42),"ADULTS",IF(OR(M25=$E$43,M25=$E$44,M25=$E$45,M25=$E$46),"MASTER1",IF(OR(M25=$E$47,M25=$E$48,M25=$E$49,M25=$E$50,M25=$E$51),"MASTER2",IF(OR(M25=$E$52,M25=$E$53,M25=$E$54,M25=$E$55,M25=$E$56),"MASTER3",IF(OR(M25=$E$57,M25=$E$58,M25=$E$59,M25=$E$60,M25=$E$61,M25=$E$62),"MASTER4")))))))))))))</f>
        <v>0</v>
      </c>
      <c r="O25" s="154" t="s">
        <v>25</v>
      </c>
      <c r="Q25" s="1">
        <v>2006</v>
      </c>
      <c r="R25" s="132" t="str">
        <f t="shared" ref="R25" si="22">_xlfn.CONCAT(G25,"/",G26,"_",$I$5)</f>
        <v>/_scrivi qui (minuscolo)</v>
      </c>
      <c r="S25" s="132"/>
      <c r="T25" s="132"/>
      <c r="U25" s="132"/>
      <c r="W25" s="35"/>
      <c r="X25" s="35"/>
      <c r="Y25" s="35"/>
    </row>
    <row r="26" spans="1:25" s="4" customFormat="1" ht="15" customHeight="1" thickBot="1" x14ac:dyDescent="0.25">
      <c r="A26" s="1" t="s">
        <v>32</v>
      </c>
      <c r="B26" s="29"/>
      <c r="C26" s="29"/>
      <c r="D26" s="3">
        <f t="shared" si="0"/>
        <v>18</v>
      </c>
      <c r="E26" s="3">
        <v>2006</v>
      </c>
      <c r="F26" s="145"/>
      <c r="G26" s="21"/>
      <c r="H26" s="21"/>
      <c r="I26" s="22"/>
      <c r="J26" s="22"/>
      <c r="K26" s="8" t="b">
        <f t="shared" si="1"/>
        <v>0</v>
      </c>
      <c r="L26" s="147"/>
      <c r="M26" s="149"/>
      <c r="N26" s="151"/>
      <c r="O26" s="155"/>
      <c r="Q26" s="4">
        <v>2005</v>
      </c>
      <c r="R26" s="132"/>
      <c r="S26" s="132"/>
      <c r="T26" s="132"/>
      <c r="U26" s="132"/>
      <c r="W26" s="35"/>
      <c r="X26" s="35"/>
      <c r="Y26" s="35"/>
    </row>
    <row r="27" spans="1:25" s="4" customFormat="1" ht="15" customHeight="1" x14ac:dyDescent="0.2">
      <c r="A27" s="1" t="s">
        <v>32</v>
      </c>
      <c r="B27" s="29"/>
      <c r="C27" s="29"/>
      <c r="D27" s="3">
        <f t="shared" si="0"/>
        <v>19</v>
      </c>
      <c r="E27" s="5">
        <v>2005</v>
      </c>
      <c r="F27" s="134">
        <v>9</v>
      </c>
      <c r="G27" s="28"/>
      <c r="H27" s="30"/>
      <c r="I27" s="23"/>
      <c r="J27" s="23"/>
      <c r="K27" s="12" t="b">
        <f t="shared" si="1"/>
        <v>0</v>
      </c>
      <c r="L27" s="136">
        <f t="shared" ref="L27" si="23">IF(AND(I27="F",I28="M"),"MIX",IF(AND(I27="M",I28="F"),"MIX",IF(AND(I27="F",I28="F"),"FEM",IF(AND(I27="M",I28="M"),"MEN",))))</f>
        <v>0</v>
      </c>
      <c r="M27" s="138">
        <f t="shared" ref="M27" si="24">MIN(J27,J28)</f>
        <v>0</v>
      </c>
      <c r="N27" s="140" t="b">
        <f>IF(OR(M27=$E$11,M27=$E$12),"U6",IF(OR(M27=$E$13,M27=$E$14),"U8",IF(OR(M27=$E$15,M27=$E$16),"U10",IF(OR(M27=$E$17,M27=$E$18),"U12",IF(OR(M27=$E$19,M27=$E$20),"U14",IF(OR(M27=$E$21,M27=$E$22),"U16",IF(OR(M27=$E$23,M27=$E$24),"U18",IF(OR(M27=$E$25,M27=$E$26,M27=$E$27),"U21",IF(OR(M27=$E$28,M27=$E$29,M27=$E$30,M27=$E$31,M27=$E$32,M27=$E$33,M27=$E$34,M27=$E$35,M27=$E$36,M27=$E$37,M27=$E$38,M27=$E$39,M27=$E$40,M27=$E$41,M27=$E$42),"ADULTS",IF(OR(M27=$E$43,M27=$E$44,M27=$E$45,M27=$E$46),"MASTER1",IF(OR(M27=$E$47,M27=$E$48,M27=$E$49,M27=$E$50,M27=$E$51),"MASTER2",IF(OR(M27=$E$52,M27=$E$53,M27=$E$54,M27=$E$55,M27=$E$56),"MASTER3",IF(OR(M27=$E$57,M27=$E$58,M27=$E$59,M27=$E$60,M27=$E$61,M27=$E$62),"MASTER4")))))))))))))</f>
        <v>0</v>
      </c>
      <c r="O27" s="152" t="s">
        <v>25</v>
      </c>
      <c r="Q27" s="1">
        <v>2004</v>
      </c>
      <c r="R27" s="132" t="str">
        <f t="shared" ref="R27" si="25">_xlfn.CONCAT(G27,"/",G28,"_",$I$5)</f>
        <v>/_scrivi qui (minuscolo)</v>
      </c>
      <c r="S27" s="132"/>
      <c r="T27" s="132"/>
      <c r="U27" s="132"/>
      <c r="W27" s="35"/>
      <c r="X27" s="35"/>
      <c r="Y27" s="35"/>
    </row>
    <row r="28" spans="1:25" s="4" customFormat="1" ht="15" customHeight="1" thickBot="1" x14ac:dyDescent="0.25">
      <c r="A28" s="1" t="s">
        <v>33</v>
      </c>
      <c r="B28" s="29"/>
      <c r="C28" s="29"/>
      <c r="D28" s="3">
        <f t="shared" si="0"/>
        <v>20</v>
      </c>
      <c r="E28" s="5">
        <v>2004</v>
      </c>
      <c r="F28" s="135"/>
      <c r="G28" s="17"/>
      <c r="H28" s="26"/>
      <c r="I28" s="19"/>
      <c r="J28" s="19"/>
      <c r="K28" s="11" t="b">
        <f t="shared" si="1"/>
        <v>0</v>
      </c>
      <c r="L28" s="137"/>
      <c r="M28" s="139"/>
      <c r="N28" s="141"/>
      <c r="O28" s="153"/>
      <c r="Q28" s="1">
        <v>2003</v>
      </c>
      <c r="R28" s="132"/>
      <c r="S28" s="132"/>
      <c r="T28" s="132"/>
      <c r="U28" s="132"/>
      <c r="W28" s="35"/>
      <c r="X28" s="35"/>
      <c r="Y28" s="35"/>
    </row>
    <row r="29" spans="1:25" s="4" customFormat="1" ht="15" customHeight="1" x14ac:dyDescent="0.2">
      <c r="A29" s="1" t="s">
        <v>33</v>
      </c>
      <c r="B29" s="29"/>
      <c r="C29" s="29"/>
      <c r="D29" s="3">
        <f t="shared" si="0"/>
        <v>21</v>
      </c>
      <c r="E29" s="3">
        <v>2003</v>
      </c>
      <c r="F29" s="144">
        <v>10</v>
      </c>
      <c r="G29" s="27"/>
      <c r="H29" s="27"/>
      <c r="I29" s="20"/>
      <c r="J29" s="20"/>
      <c r="K29" s="7" t="b">
        <f t="shared" si="1"/>
        <v>0</v>
      </c>
      <c r="L29" s="146">
        <f t="shared" ref="L29" si="26">IF(AND(I29="F",I30="M"),"MIX",IF(AND(I29="M",I30="F"),"MIX",IF(AND(I29="F",I30="F"),"FEM",IF(AND(I29="M",I30="M"),"MEN",))))</f>
        <v>0</v>
      </c>
      <c r="M29" s="148">
        <f t="shared" ref="M29" si="27">MIN(J29,J30)</f>
        <v>0</v>
      </c>
      <c r="N29" s="150" t="b">
        <f>IF(OR(M29=$E$11,M29=$E$12),"U6",IF(OR(M29=$E$13,M29=$E$14),"U8",IF(OR(M29=$E$15,M29=$E$16),"U10",IF(OR(M29=$E$17,M29=$E$18),"U12",IF(OR(M29=$E$19,M29=$E$20),"U14",IF(OR(M29=$E$21,M29=$E$22),"U16",IF(OR(M29=$E$23,M29=$E$24),"U18",IF(OR(M29=$E$25,M29=$E$26,M29=$E$27),"U21",IF(OR(M29=$E$28,M29=$E$29,M29=$E$30,M29=$E$31,M29=$E$32,M29=$E$33,M29=$E$34,M29=$E$35,M29=$E$36,M29=$E$37,M29=$E$38,M29=$E$39,M29=$E$40,M29=$E$41,M29=$E$42),"ADULTS",IF(OR(M29=$E$43,M29=$E$44,M29=$E$45,M29=$E$46),"MASTER1",IF(OR(M29=$E$47,M29=$E$48,M29=$E$49,M29=$E$50,M29=$E$51),"MASTER2",IF(OR(M29=$E$52,M29=$E$53,M29=$E$54,M29=$E$55,M29=$E$56),"MASTER3",IF(OR(M29=$E$57,M29=$E$58,M29=$E$59,M29=$E$60,M29=$E$61,M29=$E$62),"MASTER4")))))))))))))</f>
        <v>0</v>
      </c>
      <c r="O29" s="154" t="s">
        <v>25</v>
      </c>
      <c r="Q29" s="4">
        <v>2002</v>
      </c>
      <c r="R29" s="132" t="str">
        <f t="shared" ref="R29" si="28">_xlfn.CONCAT(G29,"/",G30,"_",$I$5)</f>
        <v>/_scrivi qui (minuscolo)</v>
      </c>
      <c r="S29" s="132"/>
      <c r="T29" s="132"/>
      <c r="U29" s="132"/>
      <c r="W29" s="35"/>
      <c r="X29" s="35"/>
      <c r="Y29" s="35"/>
    </row>
    <row r="30" spans="1:25" s="4" customFormat="1" ht="15" customHeight="1" thickBot="1" x14ac:dyDescent="0.25">
      <c r="A30" s="1" t="s">
        <v>33</v>
      </c>
      <c r="B30" s="29"/>
      <c r="C30" s="29"/>
      <c r="D30" s="3">
        <f t="shared" si="0"/>
        <v>22</v>
      </c>
      <c r="E30" s="5">
        <v>2002</v>
      </c>
      <c r="F30" s="145"/>
      <c r="G30" s="21"/>
      <c r="H30" s="21"/>
      <c r="I30" s="22"/>
      <c r="J30" s="22"/>
      <c r="K30" s="8" t="b">
        <f t="shared" si="1"/>
        <v>0</v>
      </c>
      <c r="L30" s="147"/>
      <c r="M30" s="149"/>
      <c r="N30" s="151"/>
      <c r="O30" s="155"/>
      <c r="Q30" s="1">
        <v>2001</v>
      </c>
      <c r="R30" s="132"/>
      <c r="S30" s="132"/>
      <c r="T30" s="132"/>
      <c r="U30" s="132"/>
      <c r="W30" s="35"/>
      <c r="X30" s="35"/>
      <c r="Y30" s="35"/>
    </row>
    <row r="31" spans="1:25" s="4" customFormat="1" ht="15" customHeight="1" x14ac:dyDescent="0.2">
      <c r="A31" s="1" t="s">
        <v>33</v>
      </c>
      <c r="B31" s="29"/>
      <c r="C31" s="29"/>
      <c r="D31" s="3">
        <f t="shared" si="0"/>
        <v>23</v>
      </c>
      <c r="E31" s="5">
        <v>2001</v>
      </c>
      <c r="F31" s="134">
        <v>11</v>
      </c>
      <c r="G31" s="28"/>
      <c r="H31" s="30"/>
      <c r="I31" s="23"/>
      <c r="J31" s="23"/>
      <c r="K31" s="12" t="b">
        <f t="shared" si="1"/>
        <v>0</v>
      </c>
      <c r="L31" s="136">
        <f t="shared" ref="L31" si="29">IF(AND(I31="F",I32="M"),"MIX",IF(AND(I31="M",I32="F"),"MIX",IF(AND(I31="F",I32="F"),"FEM",IF(AND(I31="M",I32="M"),"MEN",))))</f>
        <v>0</v>
      </c>
      <c r="M31" s="138">
        <f t="shared" ref="M31" si="30">MIN(J31,J32)</f>
        <v>0</v>
      </c>
      <c r="N31" s="140" t="b">
        <f>IF(OR(M31=$E$11,M31=$E$12),"U6",IF(OR(M31=$E$13,M31=$E$14),"U8",IF(OR(M31=$E$15,M31=$E$16),"U10",IF(OR(M31=$E$17,M31=$E$18),"U12",IF(OR(M31=$E$19,M31=$E$20),"U14",IF(OR(M31=$E$21,M31=$E$22),"U16",IF(OR(M31=$E$23,M31=$E$24),"U18",IF(OR(M31=$E$25,M31=$E$26,M31=$E$27),"U21",IF(OR(M31=$E$28,M31=$E$29,M31=$E$30,M31=$E$31,M31=$E$32,M31=$E$33,M31=$E$34,M31=$E$35,M31=$E$36,M31=$E$37,M31=$E$38,M31=$E$39,M31=$E$40,M31=$E$41,M31=$E$42),"ADULTS",IF(OR(M31=$E$43,M31=$E$44,M31=$E$45,M31=$E$46),"MASTER1",IF(OR(M31=$E$47,M31=$E$48,M31=$E$49,M31=$E$50,M31=$E$51),"MASTER2",IF(OR(M31=$E$52,M31=$E$53,M31=$E$54,M31=$E$55,M31=$E$56),"MASTER3",IF(OR(M31=$E$57,M31=$E$58,M31=$E$59,M31=$E$60,M31=$E$61,M31=$E$62),"MASTER4")))))))))))))</f>
        <v>0</v>
      </c>
      <c r="O31" s="152" t="s">
        <v>25</v>
      </c>
      <c r="Q31" s="1">
        <v>2000</v>
      </c>
      <c r="R31" s="132" t="str">
        <f t="shared" ref="R31" si="31">_xlfn.CONCAT(G31,"/",G32,"_",$I$5)</f>
        <v>/_scrivi qui (minuscolo)</v>
      </c>
      <c r="S31" s="132"/>
      <c r="T31" s="132"/>
      <c r="U31" s="132"/>
      <c r="W31" s="35"/>
      <c r="X31" s="35"/>
      <c r="Y31" s="35"/>
    </row>
    <row r="32" spans="1:25" s="4" customFormat="1" ht="15" customHeight="1" thickBot="1" x14ac:dyDescent="0.25">
      <c r="A32" s="1" t="s">
        <v>33</v>
      </c>
      <c r="B32" s="29"/>
      <c r="C32" s="29"/>
      <c r="D32" s="3">
        <f t="shared" si="0"/>
        <v>24</v>
      </c>
      <c r="E32" s="3">
        <v>2000</v>
      </c>
      <c r="F32" s="135"/>
      <c r="G32" s="17"/>
      <c r="H32" s="26"/>
      <c r="I32" s="19"/>
      <c r="J32" s="19"/>
      <c r="K32" s="11" t="b">
        <f t="shared" si="1"/>
        <v>0</v>
      </c>
      <c r="L32" s="137"/>
      <c r="M32" s="139"/>
      <c r="N32" s="141"/>
      <c r="O32" s="153"/>
      <c r="Q32" s="4">
        <v>1999</v>
      </c>
      <c r="R32" s="132"/>
      <c r="S32" s="132"/>
      <c r="T32" s="132"/>
      <c r="U32" s="132"/>
      <c r="W32" s="35"/>
      <c r="X32" s="35"/>
      <c r="Y32" s="35"/>
    </row>
    <row r="33" spans="1:25" s="4" customFormat="1" ht="15" customHeight="1" x14ac:dyDescent="0.2">
      <c r="A33" s="1" t="s">
        <v>33</v>
      </c>
      <c r="B33" s="29"/>
      <c r="C33" s="29"/>
      <c r="D33" s="3">
        <f t="shared" si="0"/>
        <v>25</v>
      </c>
      <c r="E33" s="5">
        <v>1999</v>
      </c>
      <c r="F33" s="144">
        <v>12</v>
      </c>
      <c r="G33" s="27"/>
      <c r="H33" s="27"/>
      <c r="I33" s="20"/>
      <c r="J33" s="20"/>
      <c r="K33" s="7" t="b">
        <f t="shared" si="1"/>
        <v>0</v>
      </c>
      <c r="L33" s="146">
        <f t="shared" ref="L33" si="32">IF(AND(I33="F",I34="M"),"MIX",IF(AND(I33="M",I34="F"),"MIX",IF(AND(I33="F",I34="F"),"FEM",IF(AND(I33="M",I34="M"),"MEN",))))</f>
        <v>0</v>
      </c>
      <c r="M33" s="148">
        <f t="shared" ref="M33" si="33">MIN(J33,J34)</f>
        <v>0</v>
      </c>
      <c r="N33" s="150" t="b">
        <f>IF(OR(M33=$E$11,M33=$E$12),"U6",IF(OR(M33=$E$13,M33=$E$14),"U8",IF(OR(M33=$E$15,M33=$E$16),"U10",IF(OR(M33=$E$17,M33=$E$18),"U12",IF(OR(M33=$E$19,M33=$E$20),"U14",IF(OR(M33=$E$21,M33=$E$22),"U16",IF(OR(M33=$E$23,M33=$E$24),"U18",IF(OR(M33=$E$25,M33=$E$26,M33=$E$27),"U21",IF(OR(M33=$E$28,M33=$E$29,M33=$E$30,M33=$E$31,M33=$E$32,M33=$E$33,M33=$E$34,M33=$E$35,M33=$E$36,M33=$E$37,M33=$E$38,M33=$E$39,M33=$E$40,M33=$E$41,M33=$E$42),"ADULTS",IF(OR(M33=$E$43,M33=$E$44,M33=$E$45,M33=$E$46),"MASTER1",IF(OR(M33=$E$47,M33=$E$48,M33=$E$49,M33=$E$50,M33=$E$51),"MASTER2",IF(OR(M33=$E$52,M33=$E$53,M33=$E$54,M33=$E$55,M33=$E$56),"MASTER3",IF(OR(M33=$E$57,M33=$E$58,M33=$E$59,M33=$E$60,M33=$E$61,M33=$E$62),"MASTER4")))))))))))))</f>
        <v>0</v>
      </c>
      <c r="O33" s="154" t="s">
        <v>25</v>
      </c>
      <c r="Q33" s="1">
        <v>1998</v>
      </c>
      <c r="R33" s="132" t="str">
        <f t="shared" ref="R33" si="34">_xlfn.CONCAT(G33,"/",G34,"_",$I$5)</f>
        <v>/_scrivi qui (minuscolo)</v>
      </c>
      <c r="S33" s="132"/>
      <c r="T33" s="132"/>
      <c r="U33" s="132"/>
      <c r="W33" s="35"/>
      <c r="X33" s="35"/>
      <c r="Y33" s="35"/>
    </row>
    <row r="34" spans="1:25" s="4" customFormat="1" ht="15" customHeight="1" thickBot="1" x14ac:dyDescent="0.25">
      <c r="A34" s="1" t="s">
        <v>33</v>
      </c>
      <c r="B34" s="29"/>
      <c r="C34" s="29"/>
      <c r="D34" s="3">
        <f t="shared" si="0"/>
        <v>26</v>
      </c>
      <c r="E34" s="5">
        <v>1998</v>
      </c>
      <c r="F34" s="145"/>
      <c r="G34" s="21"/>
      <c r="H34" s="21"/>
      <c r="I34" s="22"/>
      <c r="J34" s="22"/>
      <c r="K34" s="8" t="b">
        <f t="shared" si="1"/>
        <v>0</v>
      </c>
      <c r="L34" s="147"/>
      <c r="M34" s="149"/>
      <c r="N34" s="151"/>
      <c r="O34" s="155"/>
      <c r="Q34" s="1">
        <v>1997</v>
      </c>
      <c r="R34" s="132"/>
      <c r="S34" s="132"/>
      <c r="T34" s="132"/>
      <c r="U34" s="132"/>
      <c r="W34" s="35"/>
      <c r="X34" s="35"/>
      <c r="Y34" s="35"/>
    </row>
    <row r="35" spans="1:25" s="4" customFormat="1" ht="15" customHeight="1" x14ac:dyDescent="0.2">
      <c r="A35" s="1" t="s">
        <v>33</v>
      </c>
      <c r="B35" s="29"/>
      <c r="C35" s="29"/>
      <c r="D35" s="3">
        <f t="shared" si="0"/>
        <v>27</v>
      </c>
      <c r="E35" s="3">
        <v>1997</v>
      </c>
      <c r="F35" s="134">
        <v>13</v>
      </c>
      <c r="G35" s="28"/>
      <c r="H35" s="30"/>
      <c r="I35" s="23"/>
      <c r="J35" s="23"/>
      <c r="K35" s="12" t="b">
        <f t="shared" si="1"/>
        <v>0</v>
      </c>
      <c r="L35" s="136">
        <f t="shared" ref="L35" si="35">IF(AND(I35="F",I36="M"),"MIX",IF(AND(I35="M",I36="F"),"MIX",IF(AND(I35="F",I36="F"),"FEM",IF(AND(I35="M",I36="M"),"MEN",))))</f>
        <v>0</v>
      </c>
      <c r="M35" s="138">
        <f t="shared" ref="M35" si="36">MIN(J35,J36)</f>
        <v>0</v>
      </c>
      <c r="N35" s="140" t="b">
        <f>IF(OR(M35=$E$11,M35=$E$12),"U6",IF(OR(M35=$E$13,M35=$E$14),"U8",IF(OR(M35=$E$15,M35=$E$16),"U10",IF(OR(M35=$E$17,M35=$E$18),"U12",IF(OR(M35=$E$19,M35=$E$20),"U14",IF(OR(M35=$E$21,M35=$E$22),"U16",IF(OR(M35=$E$23,M35=$E$24),"U18",IF(OR(M35=$E$25,M35=$E$26,M35=$E$27),"U21",IF(OR(M35=$E$28,M35=$E$29,M35=$E$30,M35=$E$31,M35=$E$32,M35=$E$33,M35=$E$34,M35=$E$35,M35=$E$36,M35=$E$37,M35=$E$38,M35=$E$39,M35=$E$40,M35=$E$41,M35=$E$42),"ADULTS",IF(OR(M35=$E$43,M35=$E$44,M35=$E$45,M35=$E$46),"MASTER1",IF(OR(M35=$E$47,M35=$E$48,M35=$E$49,M35=$E$50,M35=$E$51),"MASTER2",IF(OR(M35=$E$52,M35=$E$53,M35=$E$54,M35=$E$55,M35=$E$56),"MASTER3",IF(OR(M35=$E$57,M35=$E$58,M35=$E$59,M35=$E$60,M35=$E$61,M35=$E$62),"MASTER4")))))))))))))</f>
        <v>0</v>
      </c>
      <c r="O35" s="152" t="s">
        <v>25</v>
      </c>
      <c r="Q35" s="4">
        <v>1996</v>
      </c>
      <c r="R35" s="132" t="str">
        <f t="shared" ref="R35" si="37">_xlfn.CONCAT(G35,"/",G36,"_",$I$5)</f>
        <v>/_scrivi qui (minuscolo)</v>
      </c>
      <c r="S35" s="132"/>
      <c r="T35" s="132"/>
      <c r="U35" s="132"/>
      <c r="W35" s="35"/>
      <c r="X35" s="35"/>
      <c r="Y35" s="35"/>
    </row>
    <row r="36" spans="1:25" ht="15" customHeight="1" thickBot="1" x14ac:dyDescent="0.25">
      <c r="A36" s="1" t="s">
        <v>33</v>
      </c>
      <c r="D36" s="3">
        <f t="shared" si="0"/>
        <v>28</v>
      </c>
      <c r="E36" s="5">
        <v>1996</v>
      </c>
      <c r="F36" s="135"/>
      <c r="G36" s="17"/>
      <c r="H36" s="26"/>
      <c r="I36" s="19"/>
      <c r="J36" s="19"/>
      <c r="K36" s="11" t="b">
        <f t="shared" si="1"/>
        <v>0</v>
      </c>
      <c r="L36" s="137"/>
      <c r="M36" s="139"/>
      <c r="N36" s="141"/>
      <c r="O36" s="153"/>
      <c r="Q36" s="1">
        <v>1995</v>
      </c>
      <c r="R36" s="132"/>
      <c r="S36" s="132"/>
      <c r="T36" s="132"/>
      <c r="U36" s="132"/>
    </row>
    <row r="37" spans="1:25" ht="15" customHeight="1" x14ac:dyDescent="0.2">
      <c r="A37" s="1" t="s">
        <v>33</v>
      </c>
      <c r="D37" s="3">
        <f t="shared" si="0"/>
        <v>29</v>
      </c>
      <c r="E37" s="5">
        <v>1995</v>
      </c>
      <c r="F37" s="144">
        <v>14</v>
      </c>
      <c r="G37" s="27"/>
      <c r="H37" s="27"/>
      <c r="I37" s="20"/>
      <c r="J37" s="20"/>
      <c r="K37" s="7" t="b">
        <f t="shared" si="1"/>
        <v>0</v>
      </c>
      <c r="L37" s="146">
        <f t="shared" ref="L37" si="38">IF(AND(I37="F",I38="M"),"MIX",IF(AND(I37="M",I38="F"),"MIX",IF(AND(I37="F",I38="F"),"FEM",IF(AND(I37="M",I38="M"),"MEN",))))</f>
        <v>0</v>
      </c>
      <c r="M37" s="148">
        <f t="shared" ref="M37" si="39">MIN(J37,J38)</f>
        <v>0</v>
      </c>
      <c r="N37" s="150" t="b">
        <f>IF(OR(M37=$E$11,M37=$E$12),"U6",IF(OR(M37=$E$13,M37=$E$14),"U8",IF(OR(M37=$E$15,M37=$E$16),"U10",IF(OR(M37=$E$17,M37=$E$18),"U12",IF(OR(M37=$E$19,M37=$E$20),"U14",IF(OR(M37=$E$21,M37=$E$22),"U16",IF(OR(M37=$E$23,M37=$E$24),"U18",IF(OR(M37=$E$25,M37=$E$26,M37=$E$27),"U21",IF(OR(M37=$E$28,M37=$E$29,M37=$E$30,M37=$E$31,M37=$E$32,M37=$E$33,M37=$E$34,M37=$E$35,M37=$E$36,M37=$E$37,M37=$E$38,M37=$E$39,M37=$E$40,M37=$E$41,M37=$E$42),"ADULTS",IF(OR(M37=$E$43,M37=$E$44,M37=$E$45,M37=$E$46),"MASTER1",IF(OR(M37=$E$47,M37=$E$48,M37=$E$49,M37=$E$50,M37=$E$51),"MASTER2",IF(OR(M37=$E$52,M37=$E$53,M37=$E$54,M37=$E$55,M37=$E$56),"MASTER3",IF(OR(M37=$E$57,M37=$E$58,M37=$E$59,M37=$E$60,M37=$E$61,M37=$E$62),"MASTER4")))))))))))))</f>
        <v>0</v>
      </c>
      <c r="O37" s="154" t="s">
        <v>25</v>
      </c>
      <c r="Q37" s="1">
        <v>1994</v>
      </c>
      <c r="R37" s="132" t="str">
        <f t="shared" ref="R37" si="40">_xlfn.CONCAT(G37,"/",G38,"_",$I$5)</f>
        <v>/_scrivi qui (minuscolo)</v>
      </c>
      <c r="S37" s="132"/>
      <c r="T37" s="132"/>
      <c r="U37" s="132"/>
    </row>
    <row r="38" spans="1:25" ht="15" customHeight="1" thickBot="1" x14ac:dyDescent="0.25">
      <c r="A38" s="1" t="s">
        <v>33</v>
      </c>
      <c r="D38" s="3">
        <f t="shared" si="0"/>
        <v>30</v>
      </c>
      <c r="E38" s="3">
        <v>1994</v>
      </c>
      <c r="F38" s="145"/>
      <c r="G38" s="21"/>
      <c r="H38" s="21"/>
      <c r="I38" s="25"/>
      <c r="J38" s="22"/>
      <c r="K38" s="8" t="b">
        <f t="shared" si="1"/>
        <v>0</v>
      </c>
      <c r="L38" s="147"/>
      <c r="M38" s="149"/>
      <c r="N38" s="151"/>
      <c r="O38" s="155"/>
      <c r="Q38" s="4">
        <v>1993</v>
      </c>
      <c r="R38" s="132"/>
      <c r="S38" s="132"/>
      <c r="T38" s="132"/>
      <c r="U38" s="132"/>
    </row>
    <row r="39" spans="1:25" ht="15" customHeight="1" x14ac:dyDescent="0.2">
      <c r="A39" s="1" t="s">
        <v>33</v>
      </c>
      <c r="D39" s="3">
        <f t="shared" si="0"/>
        <v>31</v>
      </c>
      <c r="E39" s="5">
        <v>1993</v>
      </c>
      <c r="F39" s="134">
        <v>15</v>
      </c>
      <c r="G39" s="28"/>
      <c r="H39" s="30"/>
      <c r="I39" s="23"/>
      <c r="J39" s="23"/>
      <c r="K39" s="12" t="b">
        <f t="shared" si="1"/>
        <v>0</v>
      </c>
      <c r="L39" s="136">
        <f t="shared" ref="L39" si="41">IF(AND(I39="F",I40="M"),"MIX",IF(AND(I39="M",I40="F"),"MIX",IF(AND(I39="F",I40="F"),"FEM",IF(AND(I39="M",I40="M"),"MEN",))))</f>
        <v>0</v>
      </c>
      <c r="M39" s="138">
        <f t="shared" ref="M39" si="42">MIN(J39,J40)</f>
        <v>0</v>
      </c>
      <c r="N39" s="140" t="b">
        <f>IF(OR(M39=$E$11,M39=$E$12),"U6",IF(OR(M39=$E$13,M39=$E$14),"U8",IF(OR(M39=$E$15,M39=$E$16),"U10",IF(OR(M39=$E$17,M39=$E$18),"U12",IF(OR(M39=$E$19,M39=$E$20),"U14",IF(OR(M39=$E$21,M39=$E$22),"U16",IF(OR(M39=$E$23,M39=$E$24),"U18",IF(OR(M39=$E$25,M39=$E$26,M39=$E$27),"U21",IF(OR(M39=$E$28,M39=$E$29,M39=$E$30,M39=$E$31,M39=$E$32,M39=$E$33,M39=$E$34,M39=$E$35,M39=$E$36,M39=$E$37,M39=$E$38,M39=$E$39,M39=$E$40,M39=$E$41,M39=$E$42),"ADULTS",IF(OR(M39=$E$43,M39=$E$44,M39=$E$45,M39=$E$46),"MASTER1",IF(OR(M39=$E$47,M39=$E$48,M39=$E$49,M39=$E$50,M39=$E$51),"MASTER2",IF(OR(M39=$E$52,M39=$E$53,M39=$E$54,M39=$E$55,M39=$E$56),"MASTER3",IF(OR(M39=$E$57,M39=$E$58,M39=$E$59,M39=$E$60,M39=$E$61,M39=$E$62),"MASTER4")))))))))))))</f>
        <v>0</v>
      </c>
      <c r="O39" s="152" t="s">
        <v>25</v>
      </c>
      <c r="Q39" s="1">
        <v>1992</v>
      </c>
      <c r="R39" s="132" t="str">
        <f t="shared" ref="R39" si="43">_xlfn.CONCAT(G39,"/",G40,"_",$I$5)</f>
        <v>/_scrivi qui (minuscolo)</v>
      </c>
      <c r="S39" s="132"/>
      <c r="T39" s="132"/>
      <c r="U39" s="132"/>
    </row>
    <row r="40" spans="1:25" ht="15" customHeight="1" thickBot="1" x14ac:dyDescent="0.25">
      <c r="A40" s="1" t="s">
        <v>33</v>
      </c>
      <c r="D40" s="3">
        <f t="shared" si="0"/>
        <v>32</v>
      </c>
      <c r="E40" s="5">
        <v>1992</v>
      </c>
      <c r="F40" s="135"/>
      <c r="G40" s="17"/>
      <c r="H40" s="26"/>
      <c r="I40" s="24"/>
      <c r="J40" s="19"/>
      <c r="K40" s="11" t="b">
        <f t="shared" si="1"/>
        <v>0</v>
      </c>
      <c r="L40" s="137"/>
      <c r="M40" s="139"/>
      <c r="N40" s="141"/>
      <c r="O40" s="153"/>
      <c r="Q40" s="1">
        <v>1991</v>
      </c>
      <c r="R40" s="132"/>
      <c r="S40" s="132"/>
      <c r="T40" s="132"/>
      <c r="U40" s="132"/>
    </row>
    <row r="41" spans="1:25" ht="15" customHeight="1" x14ac:dyDescent="0.2">
      <c r="A41" s="1" t="s">
        <v>33</v>
      </c>
      <c r="D41" s="3">
        <f t="shared" si="0"/>
        <v>33</v>
      </c>
      <c r="E41" s="3">
        <v>1991</v>
      </c>
      <c r="F41" s="144">
        <v>16</v>
      </c>
      <c r="G41" s="27"/>
      <c r="H41" s="27"/>
      <c r="I41" s="20"/>
      <c r="J41" s="20"/>
      <c r="K41" s="7" t="b">
        <f t="shared" si="1"/>
        <v>0</v>
      </c>
      <c r="L41" s="146">
        <f t="shared" ref="L41" si="44">IF(AND(I41="F",I42="M"),"MIX",IF(AND(I41="M",I42="F"),"MIX",IF(AND(I41="F",I42="F"),"FEM",IF(AND(I41="M",I42="M"),"MEN",))))</f>
        <v>0</v>
      </c>
      <c r="M41" s="148">
        <f t="shared" ref="M41" si="45">MIN(J41,J42)</f>
        <v>0</v>
      </c>
      <c r="N41" s="150" t="b">
        <f>IF(OR(M41=$E$11,M41=$E$12),"U6",IF(OR(M41=$E$13,M41=$E$14),"U8",IF(OR(M41=$E$15,M41=$E$16),"U10",IF(OR(M41=$E$17,M41=$E$18),"U12",IF(OR(M41=$E$19,M41=$E$20),"U14",IF(OR(M41=$E$21,M41=$E$22),"U16",IF(OR(M41=$E$23,M41=$E$24),"U18",IF(OR(M41=$E$25,M41=$E$26,M41=$E$27),"U21",IF(OR(M41=$E$28,M41=$E$29,M41=$E$30,M41=$E$31,M41=$E$32,M41=$E$33,M41=$E$34,M41=$E$35,M41=$E$36,M41=$E$37,M41=$E$38,M41=$E$39,M41=$E$40,M41=$E$41,M41=$E$42),"ADULTS",IF(OR(M41=$E$43,M41=$E$44,M41=$E$45,M41=$E$46),"MASTER1",IF(OR(M41=$E$47,M41=$E$48,M41=$E$49,M41=$E$50,M41=$E$51),"MASTER2",IF(OR(M41=$E$52,M41=$E$53,M41=$E$54,M41=$E$55,M41=$E$56),"MASTER3",IF(OR(M41=$E$57,M41=$E$58,M41=$E$59,M41=$E$60,M41=$E$61,M41=$E$62),"MASTER4")))))))))))))</f>
        <v>0</v>
      </c>
      <c r="O41" s="154" t="s">
        <v>25</v>
      </c>
      <c r="Q41" s="4">
        <v>1990</v>
      </c>
      <c r="R41" s="132" t="str">
        <f t="shared" ref="R41" si="46">_xlfn.CONCAT(G41,"/",G42,"_",$I$5)</f>
        <v>/_scrivi qui (minuscolo)</v>
      </c>
      <c r="S41" s="132"/>
      <c r="T41" s="132"/>
      <c r="U41" s="132"/>
    </row>
    <row r="42" spans="1:25" ht="15" customHeight="1" thickBot="1" x14ac:dyDescent="0.25">
      <c r="A42" s="1" t="s">
        <v>33</v>
      </c>
      <c r="D42" s="3">
        <f t="shared" si="0"/>
        <v>34</v>
      </c>
      <c r="E42" s="5">
        <v>1990</v>
      </c>
      <c r="F42" s="145"/>
      <c r="G42" s="21"/>
      <c r="H42" s="21"/>
      <c r="I42" s="25"/>
      <c r="J42" s="22"/>
      <c r="K42" s="8" t="b">
        <f t="shared" si="1"/>
        <v>0</v>
      </c>
      <c r="L42" s="147"/>
      <c r="M42" s="149"/>
      <c r="N42" s="151"/>
      <c r="O42" s="155"/>
      <c r="Q42" s="1">
        <v>1989</v>
      </c>
      <c r="R42" s="132"/>
      <c r="S42" s="132"/>
      <c r="T42" s="132"/>
      <c r="U42" s="132"/>
    </row>
    <row r="43" spans="1:25" ht="15" customHeight="1" x14ac:dyDescent="0.2">
      <c r="A43" s="1" t="s">
        <v>34</v>
      </c>
      <c r="D43" s="3">
        <f t="shared" si="0"/>
        <v>35</v>
      </c>
      <c r="E43" s="5">
        <v>1989</v>
      </c>
      <c r="F43" s="134">
        <v>17</v>
      </c>
      <c r="G43" s="28"/>
      <c r="H43" s="30"/>
      <c r="I43" s="23"/>
      <c r="J43" s="23"/>
      <c r="K43" s="12" t="b">
        <f t="shared" si="1"/>
        <v>0</v>
      </c>
      <c r="L43" s="136">
        <f t="shared" ref="L43" si="47">IF(AND(I43="F",I44="M"),"MIX",IF(AND(I43="M",I44="F"),"MIX",IF(AND(I43="F",I44="F"),"FEM",IF(AND(I43="M",I44="M"),"MEN",))))</f>
        <v>0</v>
      </c>
      <c r="M43" s="138">
        <f t="shared" ref="M43" si="48">MIN(J43,J44)</f>
        <v>0</v>
      </c>
      <c r="N43" s="140" t="b">
        <f>IF(OR(M43=$E$11,M43=$E$12),"U6",IF(OR(M43=$E$13,M43=$E$14),"U8",IF(OR(M43=$E$15,M43=$E$16),"U10",IF(OR(M43=$E$17,M43=$E$18),"U12",IF(OR(M43=$E$19,M43=$E$20),"U14",IF(OR(M43=$E$21,M43=$E$22),"U16",IF(OR(M43=$E$23,M43=$E$24),"U18",IF(OR(M43=$E$25,M43=$E$26,M43=$E$27),"U21",IF(OR(M43=$E$28,M43=$E$29,M43=$E$30,M43=$E$31,M43=$E$32,M43=$E$33,M43=$E$34,M43=$E$35,M43=$E$36,M43=$E$37,M43=$E$38,M43=$E$39,M43=$E$40,M43=$E$41,M43=$E$42),"ADULTS",IF(OR(M43=$E$43,M43=$E$44,M43=$E$45,M43=$E$46),"MASTER1",IF(OR(M43=$E$47,M43=$E$48,M43=$E$49,M43=$E$50,M43=$E$51),"MASTER2",IF(OR(M43=$E$52,M43=$E$53,M43=$E$54,M43=$E$55,M43=$E$56),"MASTER3",IF(OR(M43=$E$57,M43=$E$58,M43=$E$59,M43=$E$60,M43=$E$61,M43=$E$62),"MASTER4")))))))))))))</f>
        <v>0</v>
      </c>
      <c r="O43" s="152" t="s">
        <v>25</v>
      </c>
      <c r="Q43" s="1">
        <v>1988</v>
      </c>
      <c r="R43" s="132" t="str">
        <f t="shared" ref="R43" si="49">_xlfn.CONCAT(G43,"/",G44,"_",$I$5)</f>
        <v>/_scrivi qui (minuscolo)</v>
      </c>
      <c r="S43" s="132"/>
      <c r="T43" s="132"/>
      <c r="U43" s="132"/>
    </row>
    <row r="44" spans="1:25" ht="15" customHeight="1" thickBot="1" x14ac:dyDescent="0.25">
      <c r="A44" s="1" t="s">
        <v>34</v>
      </c>
      <c r="D44" s="3">
        <f t="shared" si="0"/>
        <v>36</v>
      </c>
      <c r="E44" s="3">
        <v>1988</v>
      </c>
      <c r="F44" s="135"/>
      <c r="G44" s="17"/>
      <c r="H44" s="26"/>
      <c r="I44" s="19"/>
      <c r="J44" s="19"/>
      <c r="K44" s="11" t="b">
        <f t="shared" si="1"/>
        <v>0</v>
      </c>
      <c r="L44" s="137"/>
      <c r="M44" s="139"/>
      <c r="N44" s="141"/>
      <c r="O44" s="153"/>
      <c r="Q44" s="4">
        <v>1987</v>
      </c>
      <c r="R44" s="132"/>
      <c r="S44" s="132"/>
      <c r="T44" s="132"/>
      <c r="U44" s="132"/>
    </row>
    <row r="45" spans="1:25" ht="15" customHeight="1" x14ac:dyDescent="0.2">
      <c r="A45" s="1" t="s">
        <v>34</v>
      </c>
      <c r="D45" s="3">
        <f t="shared" si="0"/>
        <v>37</v>
      </c>
      <c r="E45" s="5">
        <v>1987</v>
      </c>
      <c r="F45" s="144">
        <v>18</v>
      </c>
      <c r="G45" s="27"/>
      <c r="H45" s="27"/>
      <c r="I45" s="20"/>
      <c r="J45" s="20"/>
      <c r="K45" s="7" t="b">
        <f t="shared" si="1"/>
        <v>0</v>
      </c>
      <c r="L45" s="146">
        <f t="shared" ref="L45" si="50">IF(AND(I45="F",I46="M"),"MIX",IF(AND(I45="M",I46="F"),"MIX",IF(AND(I45="F",I46="F"),"FEM",IF(AND(I45="M",I46="M"),"MEN",))))</f>
        <v>0</v>
      </c>
      <c r="M45" s="148">
        <f t="shared" ref="M45" si="51">MIN(J45,J46)</f>
        <v>0</v>
      </c>
      <c r="N45" s="150" t="b">
        <f>IF(OR(M45=$E$11,M45=$E$12),"U6",IF(OR(M45=$E$13,M45=$E$14),"U8",IF(OR(M45=$E$15,M45=$E$16),"U10",IF(OR(M45=$E$17,M45=$E$18),"U12",IF(OR(M45=$E$19,M45=$E$20),"U14",IF(OR(M45=$E$21,M45=$E$22),"U16",IF(OR(M45=$E$23,M45=$E$24),"U18",IF(OR(M45=$E$25,M45=$E$26,M45=$E$27),"U21",IF(OR(M45=$E$28,M45=$E$29,M45=$E$30,M45=$E$31,M45=$E$32,M45=$E$33,M45=$E$34,M45=$E$35,M45=$E$36,M45=$E$37,M45=$E$38,M45=$E$39,M45=$E$40,M45=$E$41,M45=$E$42),"ADULTS",IF(OR(M45=$E$43,M45=$E$44,M45=$E$45,M45=$E$46),"MASTER1",IF(OR(M45=$E$47,M45=$E$48,M45=$E$49,M45=$E$50,M45=$E$51),"MASTER2",IF(OR(M45=$E$52,M45=$E$53,M45=$E$54,M45=$E$55,M45=$E$56),"MASTER3",IF(OR(M45=$E$57,M45=$E$58,M45=$E$59,M45=$E$60,M45=$E$61,M45=$E$62),"MASTER4")))))))))))))</f>
        <v>0</v>
      </c>
      <c r="O45" s="154" t="s">
        <v>25</v>
      </c>
      <c r="Q45" s="1">
        <v>1986</v>
      </c>
      <c r="R45" s="132" t="str">
        <f t="shared" ref="R45" si="52">_xlfn.CONCAT(G45,"/",G46,"_",$I$5)</f>
        <v>/_scrivi qui (minuscolo)</v>
      </c>
      <c r="S45" s="132"/>
      <c r="T45" s="132"/>
      <c r="U45" s="132"/>
    </row>
    <row r="46" spans="1:25" ht="15" customHeight="1" thickBot="1" x14ac:dyDescent="0.25">
      <c r="A46" s="1" t="s">
        <v>34</v>
      </c>
      <c r="D46" s="3">
        <f t="shared" si="0"/>
        <v>38</v>
      </c>
      <c r="E46" s="5">
        <v>1986</v>
      </c>
      <c r="F46" s="145"/>
      <c r="G46" s="21"/>
      <c r="H46" s="21"/>
      <c r="I46" s="25"/>
      <c r="J46" s="22"/>
      <c r="K46" s="8" t="b">
        <f t="shared" si="1"/>
        <v>0</v>
      </c>
      <c r="L46" s="147"/>
      <c r="M46" s="149"/>
      <c r="N46" s="151"/>
      <c r="O46" s="155"/>
      <c r="Q46" s="1">
        <v>1985</v>
      </c>
      <c r="R46" s="132"/>
      <c r="S46" s="132"/>
      <c r="T46" s="132"/>
      <c r="U46" s="132"/>
    </row>
    <row r="47" spans="1:25" ht="15" customHeight="1" x14ac:dyDescent="0.2">
      <c r="A47" s="1" t="s">
        <v>35</v>
      </c>
      <c r="D47" s="3">
        <f t="shared" si="0"/>
        <v>39</v>
      </c>
      <c r="E47" s="3">
        <v>1985</v>
      </c>
      <c r="F47" s="134">
        <v>19</v>
      </c>
      <c r="G47" s="28"/>
      <c r="H47" s="30"/>
      <c r="I47" s="23"/>
      <c r="J47" s="23"/>
      <c r="K47" s="12" t="b">
        <f t="shared" si="1"/>
        <v>0</v>
      </c>
      <c r="L47" s="136">
        <f>IF(AND(I47="F",I48="M"),"MIX",IF(AND(I47="M",I48="F"),"MIX",IF(AND(I47="F",I48="F"),"FEM",IF(AND(I47="M",I48="M"),"MEN",))))</f>
        <v>0</v>
      </c>
      <c r="M47" s="138">
        <f>MIN(J47,J48)</f>
        <v>0</v>
      </c>
      <c r="N47" s="140" t="b">
        <f>IF(OR(M47=$E$11,M47=$E$12),"U6",IF(OR(M47=$E$13,M47=$E$14),"U8",IF(OR(M47=$E$15,M47=$E$16),"U10",IF(OR(M47=$E$17,M47=$E$18),"U12",IF(OR(M47=$E$19,M47=$E$20),"U14",IF(OR(M47=$E$21,M47=$E$22),"U16",IF(OR(M47=$E$23,M47=$E$24),"U18",IF(OR(M47=$E$25,M47=$E$26,M47=$E$27),"U21",IF(OR(M47=$E$28,M47=$E$29,M47=$E$30,M47=$E$31,M47=$E$32,M47=$E$33,M47=$E$34,M47=$E$35,M47=$E$36,M47=$E$37,M47=$E$38,M47=$E$39,M47=$E$40,M47=$E$41,M47=$E$42),"ADULTS",IF(OR(M47=$E$43,M47=$E$44,M47=$E$45,M47=$E$46),"MASTER1",IF(OR(M47=$E$47,M47=$E$48,M47=$E$49,M47=$E$50,M47=$E$51),"MASTER2",IF(OR(M47=$E$52,M47=$E$53,M47=$E$54,M47=$E$55,M47=$E$56),"MASTER3",IF(OR(M47=$E$57,M47=$E$58,M47=$E$59,M47=$E$60,M47=$E$61,M47=$E$62),"MASTER4")))))))))))))</f>
        <v>0</v>
      </c>
      <c r="O47" s="152" t="s">
        <v>25</v>
      </c>
      <c r="Q47" s="4">
        <v>1984</v>
      </c>
      <c r="R47" s="132" t="str">
        <f t="shared" ref="R47" si="53">_xlfn.CONCAT(G47,"/",G48,"_",$I$5)</f>
        <v>/_scrivi qui (minuscolo)</v>
      </c>
      <c r="S47" s="132"/>
      <c r="T47" s="132"/>
      <c r="U47" s="132"/>
    </row>
    <row r="48" spans="1:25" ht="15" customHeight="1" thickBot="1" x14ac:dyDescent="0.25">
      <c r="D48" s="3">
        <f t="shared" si="0"/>
        <v>40</v>
      </c>
      <c r="E48" s="5">
        <v>1984</v>
      </c>
      <c r="F48" s="135"/>
      <c r="G48" s="17"/>
      <c r="H48" s="26"/>
      <c r="I48" s="19"/>
      <c r="J48" s="19"/>
      <c r="K48" s="11" t="b">
        <f t="shared" si="1"/>
        <v>0</v>
      </c>
      <c r="L48" s="137"/>
      <c r="M48" s="139"/>
      <c r="N48" s="141"/>
      <c r="O48" s="153"/>
      <c r="Q48" s="1">
        <v>1983</v>
      </c>
      <c r="R48" s="132"/>
      <c r="S48" s="132"/>
      <c r="T48" s="132"/>
      <c r="U48" s="132"/>
    </row>
    <row r="49" spans="4:21" ht="15" customHeight="1" x14ac:dyDescent="0.2">
      <c r="D49" s="3">
        <f t="shared" si="0"/>
        <v>41</v>
      </c>
      <c r="E49" s="5">
        <v>1983</v>
      </c>
      <c r="F49" s="144">
        <v>20</v>
      </c>
      <c r="G49" s="27"/>
      <c r="H49" s="27"/>
      <c r="I49" s="20"/>
      <c r="J49" s="20"/>
      <c r="K49" s="7" t="b">
        <f t="shared" si="1"/>
        <v>0</v>
      </c>
      <c r="L49" s="146">
        <f t="shared" ref="L49" si="54">IF(AND(I49="F",I50="M"),"MIX",IF(AND(I49="M",I50="F"),"MIX",IF(AND(I49="F",I50="F"),"FEM",IF(AND(I49="M",I50="M"),"MEN",))))</f>
        <v>0</v>
      </c>
      <c r="M49" s="148">
        <f t="shared" ref="M49" si="55">MIN(J49,J50)</f>
        <v>0</v>
      </c>
      <c r="N49" s="150" t="b">
        <f>IF(OR(M49=$E$11,M49=$E$12),"U6",IF(OR(M49=$E$13,M49=$E$14),"U8",IF(OR(M49=$E$15,M49=$E$16),"U10",IF(OR(M49=$E$17,M49=$E$18),"U12",IF(OR(M49=$E$19,M49=$E$20),"U14",IF(OR(M49=$E$21,M49=$E$22),"U16",IF(OR(M49=$E$23,M49=$E$24),"U18",IF(OR(M49=$E$25,M49=$E$26,M49=$E$27),"U21",IF(OR(M49=$E$28,M49=$E$29,M49=$E$30,M49=$E$31,M49=$E$32,M49=$E$33,M49=$E$34,M49=$E$35,M49=$E$36,M49=$E$37,M49=$E$38,M49=$E$39,M49=$E$40,M49=$E$41,M49=$E$42),"ADULTS",IF(OR(M49=$E$43,M49=$E$44,M49=$E$45,M49=$E$46),"MASTER1",IF(OR(M49=$E$47,M49=$E$48,M49=$E$49,M49=$E$50,M49=$E$51),"MASTER2",IF(OR(M49=$E$52,M49=$E$53,M49=$E$54,M49=$E$55,M49=$E$56),"MASTER3",IF(OR(M49=$E$57,M49=$E$58,M49=$E$59,M49=$E$60,M49=$E$61,M49=$E$62),"MASTER4")))))))))))))</f>
        <v>0</v>
      </c>
      <c r="O49" s="154" t="s">
        <v>25</v>
      </c>
      <c r="Q49" s="1">
        <v>1982</v>
      </c>
      <c r="R49" s="132" t="str">
        <f t="shared" ref="R49" si="56">_xlfn.CONCAT(G49,"/",G50,"_",$I$5)</f>
        <v>/_scrivi qui (minuscolo)</v>
      </c>
      <c r="S49" s="132"/>
      <c r="T49" s="132"/>
      <c r="U49" s="132"/>
    </row>
    <row r="50" spans="4:21" ht="15" customHeight="1" thickBot="1" x14ac:dyDescent="0.25">
      <c r="D50" s="3">
        <f t="shared" si="0"/>
        <v>42</v>
      </c>
      <c r="E50" s="3">
        <v>1982</v>
      </c>
      <c r="F50" s="145"/>
      <c r="G50" s="21"/>
      <c r="H50" s="21"/>
      <c r="I50" s="22"/>
      <c r="J50" s="22"/>
      <c r="K50" s="8" t="b">
        <f t="shared" si="1"/>
        <v>0</v>
      </c>
      <c r="L50" s="147"/>
      <c r="M50" s="149"/>
      <c r="N50" s="151"/>
      <c r="O50" s="155"/>
      <c r="Q50" s="4">
        <v>1981</v>
      </c>
      <c r="R50" s="132"/>
      <c r="S50" s="132"/>
      <c r="T50" s="132"/>
      <c r="U50" s="132"/>
    </row>
    <row r="51" spans="4:21" ht="15" customHeight="1" x14ac:dyDescent="0.2">
      <c r="D51" s="3">
        <f t="shared" si="0"/>
        <v>43</v>
      </c>
      <c r="E51" s="5">
        <v>1981</v>
      </c>
      <c r="F51" s="134">
        <v>21</v>
      </c>
      <c r="G51" s="28"/>
      <c r="H51" s="30"/>
      <c r="I51" s="23"/>
      <c r="J51" s="23"/>
      <c r="K51" s="12" t="b">
        <f t="shared" si="1"/>
        <v>0</v>
      </c>
      <c r="L51" s="136">
        <f t="shared" ref="L51" si="57">IF(AND(I51="F",I52="M"),"MIX",IF(AND(I51="M",I52="F"),"MIX",IF(AND(I51="F",I52="F"),"FEM",IF(AND(I51="M",I52="M"),"MEN",))))</f>
        <v>0</v>
      </c>
      <c r="M51" s="138">
        <f t="shared" ref="M51" si="58">MIN(J51,J52)</f>
        <v>0</v>
      </c>
      <c r="N51" s="140" t="b">
        <f>IF(OR(M51=$E$11,M51=$E$12),"U6",IF(OR(M51=$E$13,M51=$E$14),"U8",IF(OR(M51=$E$15,M51=$E$16),"U10",IF(OR(M51=$E$17,M51=$E$18),"U12",IF(OR(M51=$E$19,M51=$E$20),"U14",IF(OR(M51=$E$21,M51=$E$22),"U16",IF(OR(M51=$E$23,M51=$E$24),"U18",IF(OR(M51=$E$25,M51=$E$26,M51=$E$27),"U21",IF(OR(M51=$E$28,M51=$E$29,M51=$E$30,M51=$E$31,M51=$E$32,M51=$E$33,M51=$E$34,M51=$E$35,M51=$E$36,M51=$E$37,M51=$E$38,M51=$E$39,M51=$E$40,M51=$E$41,M51=$E$42),"ADULTS",IF(OR(M51=$E$43,M51=$E$44,M51=$E$45,M51=$E$46),"MASTER1",IF(OR(M51=$E$47,M51=$E$48,M51=$E$49,M51=$E$50,M51=$E$51),"MASTER2",IF(OR(M51=$E$52,M51=$E$53,M51=$E$54,M51=$E$55,M51=$E$56),"MASTER3",IF(OR(M51=$E$57,M51=$E$58,M51=$E$59,M51=$E$60,M51=$E$61,M51=$E$62),"MASTER4")))))))))))))</f>
        <v>0</v>
      </c>
      <c r="O51" s="152" t="s">
        <v>25</v>
      </c>
      <c r="Q51" s="1">
        <v>1980</v>
      </c>
      <c r="R51" s="132" t="str">
        <f t="shared" ref="R51" si="59">_xlfn.CONCAT(G51,"/",G52,"_",$I$5)</f>
        <v>/_scrivi qui (minuscolo)</v>
      </c>
      <c r="S51" s="132"/>
      <c r="T51" s="132"/>
      <c r="U51" s="132"/>
    </row>
    <row r="52" spans="4:21" ht="15" customHeight="1" thickBot="1" x14ac:dyDescent="0.25">
      <c r="D52" s="3">
        <f t="shared" si="0"/>
        <v>44</v>
      </c>
      <c r="E52" s="5">
        <v>1980</v>
      </c>
      <c r="F52" s="135"/>
      <c r="G52" s="17"/>
      <c r="H52" s="26"/>
      <c r="I52" s="19"/>
      <c r="J52" s="19"/>
      <c r="K52" s="11" t="b">
        <f t="shared" si="1"/>
        <v>0</v>
      </c>
      <c r="L52" s="137"/>
      <c r="M52" s="139"/>
      <c r="N52" s="141"/>
      <c r="O52" s="153"/>
      <c r="Q52" s="1">
        <v>1979</v>
      </c>
      <c r="R52" s="132"/>
      <c r="S52" s="132"/>
      <c r="T52" s="132"/>
      <c r="U52" s="132"/>
    </row>
    <row r="53" spans="4:21" ht="15" customHeight="1" x14ac:dyDescent="0.2">
      <c r="D53" s="3">
        <f t="shared" si="0"/>
        <v>45</v>
      </c>
      <c r="E53" s="3">
        <v>1979</v>
      </c>
      <c r="F53" s="144">
        <v>22</v>
      </c>
      <c r="G53" s="27"/>
      <c r="H53" s="27"/>
      <c r="I53" s="20"/>
      <c r="J53" s="20"/>
      <c r="K53" s="7" t="b">
        <f t="shared" si="1"/>
        <v>0</v>
      </c>
      <c r="L53" s="146">
        <f t="shared" ref="L53" si="60">IF(AND(I53="F",I54="M"),"MIX",IF(AND(I53="M",I54="F"),"MIX",IF(AND(I53="F",I54="F"),"FEM",IF(AND(I53="M",I54="M"),"MEN",))))</f>
        <v>0</v>
      </c>
      <c r="M53" s="148">
        <f t="shared" ref="M53" si="61">MIN(J53,J54)</f>
        <v>0</v>
      </c>
      <c r="N53" s="150" t="b">
        <f>IF(OR(M53=$E$11,M53=$E$12),"U6",IF(OR(M53=$E$13,M53=$E$14),"U8",IF(OR(M53=$E$15,M53=$E$16),"U10",IF(OR(M53=$E$17,M53=$E$18),"U12",IF(OR(M53=$E$19,M53=$E$20),"U14",IF(OR(M53=$E$21,M53=$E$22),"U16",IF(OR(M53=$E$23,M53=$E$24),"U18",IF(OR(M53=$E$25,M53=$E$26,M53=$E$27),"U21",IF(OR(M53=$E$28,M53=$E$29,M53=$E$30,M53=$E$31,M53=$E$32,M53=$E$33,M53=$E$34,M53=$E$35,M53=$E$36,M53=$E$37,M53=$E$38,M53=$E$39,M53=$E$40,M53=$E$41,M53=$E$42),"ADULTS",IF(OR(M53=$E$43,M53=$E$44,M53=$E$45,M53=$E$46),"MASTER1",IF(OR(M53=$E$47,M53=$E$48,M53=$E$49,M53=$E$50,M53=$E$51),"MASTER2",IF(OR(M53=$E$52,M53=$E$53,M53=$E$54,M53=$E$55,M53=$E$56),"MASTER3",IF(OR(M53=$E$57,M53=$E$58,M53=$E$59,M53=$E$60,M53=$E$61,M53=$E$62),"MASTER4")))))))))))))</f>
        <v>0</v>
      </c>
      <c r="O53" s="154" t="s">
        <v>25</v>
      </c>
      <c r="Q53" s="4">
        <v>1978</v>
      </c>
      <c r="R53" s="132" t="str">
        <f t="shared" ref="R53" si="62">_xlfn.CONCAT(G53,"/",G54,"_",$I$5)</f>
        <v>/_scrivi qui (minuscolo)</v>
      </c>
      <c r="S53" s="132"/>
      <c r="T53" s="132"/>
      <c r="U53" s="132"/>
    </row>
    <row r="54" spans="4:21" ht="15" customHeight="1" thickBot="1" x14ac:dyDescent="0.25">
      <c r="D54" s="3">
        <f t="shared" si="0"/>
        <v>46</v>
      </c>
      <c r="E54" s="5">
        <v>1978</v>
      </c>
      <c r="F54" s="145"/>
      <c r="G54" s="21"/>
      <c r="H54" s="21"/>
      <c r="I54" s="22"/>
      <c r="J54" s="22"/>
      <c r="K54" s="8" t="b">
        <f t="shared" si="1"/>
        <v>0</v>
      </c>
      <c r="L54" s="147"/>
      <c r="M54" s="149"/>
      <c r="N54" s="151"/>
      <c r="O54" s="155"/>
      <c r="Q54" s="1">
        <v>1977</v>
      </c>
      <c r="R54" s="132"/>
      <c r="S54" s="132"/>
      <c r="T54" s="132"/>
      <c r="U54" s="132"/>
    </row>
    <row r="55" spans="4:21" ht="15" customHeight="1" x14ac:dyDescent="0.2">
      <c r="D55" s="3">
        <f t="shared" si="0"/>
        <v>47</v>
      </c>
      <c r="E55" s="5">
        <v>1977</v>
      </c>
      <c r="F55" s="134">
        <v>23</v>
      </c>
      <c r="G55" s="28"/>
      <c r="H55" s="30"/>
      <c r="I55" s="23"/>
      <c r="J55" s="23"/>
      <c r="K55" s="12" t="b">
        <f t="shared" si="1"/>
        <v>0</v>
      </c>
      <c r="L55" s="136">
        <f t="shared" ref="L55" si="63">IF(AND(I55="F",I56="M"),"MIX",IF(AND(I55="M",I56="F"),"MIX",IF(AND(I55="F",I56="F"),"FEM",IF(AND(I55="M",I56="M"),"MEN",))))</f>
        <v>0</v>
      </c>
      <c r="M55" s="138">
        <f t="shared" ref="M55" si="64">MIN(J55,J56)</f>
        <v>0</v>
      </c>
      <c r="N55" s="140" t="b">
        <f>IF(OR(M55=$E$11,M55=$E$12),"U6",IF(OR(M55=$E$13,M55=$E$14),"U8",IF(OR(M55=$E$15,M55=$E$16),"U10",IF(OR(M55=$E$17,M55=$E$18),"U12",IF(OR(M55=$E$19,M55=$E$20),"U14",IF(OR(M55=$E$21,M55=$E$22),"U16",IF(OR(M55=$E$23,M55=$E$24),"U18",IF(OR(M55=$E$25,M55=$E$26,M55=$E$27),"U21",IF(OR(M55=$E$28,M55=$E$29,M55=$E$30,M55=$E$31,M55=$E$32,M55=$E$33,M55=$E$34,M55=$E$35,M55=$E$36,M55=$E$37,M55=$E$38,M55=$E$39,M55=$E$40,M55=$E$41,M55=$E$42),"ADULTS",IF(OR(M55=$E$43,M55=$E$44,M55=$E$45,M55=$E$46),"MASTER1",IF(OR(M55=$E$47,M55=$E$48,M55=$E$49,M55=$E$50,M55=$E$51),"MASTER2",IF(OR(M55=$E$52,M55=$E$53,M55=$E$54,M55=$E$55,M55=$E$56),"MASTER3",IF(OR(M55=$E$57,M55=$E$58,M55=$E$59,M55=$E$60,M55=$E$61,M55=$E$62),"MASTER4")))))))))))))</f>
        <v>0</v>
      </c>
      <c r="O55" s="152" t="s">
        <v>25</v>
      </c>
      <c r="Q55" s="1">
        <v>1976</v>
      </c>
      <c r="R55" s="132" t="str">
        <f t="shared" ref="R55" si="65">_xlfn.CONCAT(G55,"/",G56,"_",$I$5)</f>
        <v>/_scrivi qui (minuscolo)</v>
      </c>
      <c r="S55" s="132"/>
      <c r="T55" s="132"/>
      <c r="U55" s="132"/>
    </row>
    <row r="56" spans="4:21" ht="15" customHeight="1" thickBot="1" x14ac:dyDescent="0.25">
      <c r="D56" s="3">
        <f t="shared" si="0"/>
        <v>48</v>
      </c>
      <c r="E56" s="3">
        <v>1976</v>
      </c>
      <c r="F56" s="135"/>
      <c r="G56" s="17"/>
      <c r="H56" s="26"/>
      <c r="I56" s="19"/>
      <c r="J56" s="19"/>
      <c r="K56" s="11" t="b">
        <f t="shared" si="1"/>
        <v>0</v>
      </c>
      <c r="L56" s="137"/>
      <c r="M56" s="139"/>
      <c r="N56" s="141"/>
      <c r="O56" s="153"/>
      <c r="Q56" s="4">
        <v>1975</v>
      </c>
      <c r="R56" s="132"/>
      <c r="S56" s="132"/>
      <c r="T56" s="132"/>
      <c r="U56" s="132"/>
    </row>
    <row r="57" spans="4:21" ht="15" customHeight="1" x14ac:dyDescent="0.2">
      <c r="D57" s="3">
        <f t="shared" si="0"/>
        <v>49</v>
      </c>
      <c r="E57" s="5">
        <v>1975</v>
      </c>
      <c r="F57" s="144">
        <v>24</v>
      </c>
      <c r="G57" s="27"/>
      <c r="H57" s="27"/>
      <c r="I57" s="20"/>
      <c r="J57" s="20"/>
      <c r="K57" s="7" t="b">
        <f t="shared" si="1"/>
        <v>0</v>
      </c>
      <c r="L57" s="146">
        <f t="shared" ref="L57" si="66">IF(AND(I57="F",I58="M"),"MIX",IF(AND(I57="M",I58="F"),"MIX",IF(AND(I57="F",I58="F"),"FEM",IF(AND(I57="M",I58="M"),"MEN",))))</f>
        <v>0</v>
      </c>
      <c r="M57" s="148">
        <f t="shared" ref="M57" si="67">MIN(J57,J58)</f>
        <v>0</v>
      </c>
      <c r="N57" s="150" t="b">
        <f>IF(OR(M57=$E$11,M57=$E$12),"U6",IF(OR(M57=$E$13,M57=$E$14),"U8",IF(OR(M57=$E$15,M57=$E$16),"U10",IF(OR(M57=$E$17,M57=$E$18),"U12",IF(OR(M57=$E$19,M57=$E$20),"U14",IF(OR(M57=$E$21,M57=$E$22),"U16",IF(OR(M57=$E$23,M57=$E$24),"U18",IF(OR(M57=$E$25,M57=$E$26,M57=$E$27),"U21",IF(OR(M57=$E$28,M57=$E$29,M57=$E$30,M57=$E$31,M57=$E$32,M57=$E$33,M57=$E$34,M57=$E$35,M57=$E$36,M57=$E$37,M57=$E$38,M57=$E$39,M57=$E$40,M57=$E$41,M57=$E$42),"ADULTS",IF(OR(M57=$E$43,M57=$E$44,M57=$E$45,M57=$E$46),"MASTER1",IF(OR(M57=$E$47,M57=$E$48,M57=$E$49,M57=$E$50,M57=$E$51),"MASTER2",IF(OR(M57=$E$52,M57=$E$53,M57=$E$54,M57=$E$55,M57=$E$56),"MASTER3",IF(OR(M57=$E$57,M57=$E$58,M57=$E$59,M57=$E$60,M57=$E$61,M57=$E$62),"MASTER4")))))))))))))</f>
        <v>0</v>
      </c>
      <c r="O57" s="154" t="s">
        <v>25</v>
      </c>
      <c r="Q57" s="1">
        <v>1974</v>
      </c>
      <c r="R57" s="132" t="str">
        <f t="shared" ref="R57" si="68">_xlfn.CONCAT(G57,"/",G58,"_",$I$5)</f>
        <v>/_scrivi qui (minuscolo)</v>
      </c>
      <c r="S57" s="132"/>
      <c r="T57" s="132"/>
      <c r="U57" s="132"/>
    </row>
    <row r="58" spans="4:21" ht="15" customHeight="1" thickBot="1" x14ac:dyDescent="0.25">
      <c r="D58" s="3">
        <f t="shared" si="0"/>
        <v>50</v>
      </c>
      <c r="E58" s="5">
        <v>1974</v>
      </c>
      <c r="F58" s="145"/>
      <c r="G58" s="21"/>
      <c r="H58" s="21"/>
      <c r="I58" s="22"/>
      <c r="J58" s="22"/>
      <c r="K58" s="8" t="b">
        <f t="shared" si="1"/>
        <v>0</v>
      </c>
      <c r="L58" s="147"/>
      <c r="M58" s="149"/>
      <c r="N58" s="151"/>
      <c r="O58" s="155"/>
      <c r="Q58" s="1">
        <v>1973</v>
      </c>
      <c r="R58" s="132"/>
      <c r="S58" s="132"/>
      <c r="T58" s="132"/>
      <c r="U58" s="132"/>
    </row>
    <row r="59" spans="4:21" ht="15" customHeight="1" x14ac:dyDescent="0.2">
      <c r="D59" s="3">
        <f t="shared" si="0"/>
        <v>51</v>
      </c>
      <c r="E59" s="3">
        <v>1973</v>
      </c>
      <c r="F59" s="134">
        <v>25</v>
      </c>
      <c r="G59" s="28"/>
      <c r="H59" s="30"/>
      <c r="I59" s="23"/>
      <c r="J59" s="23"/>
      <c r="K59" s="12" t="b">
        <f t="shared" si="1"/>
        <v>0</v>
      </c>
      <c r="L59" s="136">
        <f t="shared" ref="L59" si="69">IF(AND(I59="F",I60="M"),"MIX",IF(AND(I59="M",I60="F"),"MIX",IF(AND(I59="F",I60="F"),"FEM",IF(AND(I59="M",I60="M"),"MEN",))))</f>
        <v>0</v>
      </c>
      <c r="M59" s="138">
        <f t="shared" ref="M59" si="70">MIN(J59,J60)</f>
        <v>0</v>
      </c>
      <c r="N59" s="140" t="b">
        <f>IF(OR(M59=$E$11,M59=$E$12),"U6",IF(OR(M59=$E$13,M59=$E$14),"U8",IF(OR(M59=$E$15,M59=$E$16),"U10",IF(OR(M59=$E$17,M59=$E$18),"U12",IF(OR(M59=$E$19,M59=$E$20),"U14",IF(OR(M59=$E$21,M59=$E$22),"U16",IF(OR(M59=$E$23,M59=$E$24),"U18",IF(OR(M59=$E$25,M59=$E$26,M59=$E$27),"U21",IF(OR(M59=$E$28,M59=$E$29,M59=$E$30,M59=$E$31,M59=$E$32,M59=$E$33,M59=$E$34,M59=$E$35,M59=$E$36,M59=$E$37,M59=$E$38,M59=$E$39,M59=$E$40,M59=$E$41,M59=$E$42),"ADULTS",IF(OR(M59=$E$43,M59=$E$44,M59=$E$45,M59=$E$46),"MASTER1",IF(OR(M59=$E$47,M59=$E$48,M59=$E$49,M59=$E$50,M59=$E$51),"MASTER2",IF(OR(M59=$E$52,M59=$E$53,M59=$E$54,M59=$E$55,M59=$E$56),"MASTER3",IF(OR(M59=$E$57,M59=$E$58,M59=$E$59,M59=$E$60,M59=$E$61,M59=$E$62),"MASTER4")))))))))))))</f>
        <v>0</v>
      </c>
      <c r="O59" s="152" t="s">
        <v>25</v>
      </c>
      <c r="Q59" s="4">
        <v>1972</v>
      </c>
      <c r="R59" s="132" t="str">
        <f t="shared" ref="R59" si="71">_xlfn.CONCAT(G59,"/",G60,"_",$I$5)</f>
        <v>/_scrivi qui (minuscolo)</v>
      </c>
      <c r="S59" s="132"/>
      <c r="T59" s="132"/>
      <c r="U59" s="132"/>
    </row>
    <row r="60" spans="4:21" ht="15" customHeight="1" thickBot="1" x14ac:dyDescent="0.25">
      <c r="D60" s="3">
        <f t="shared" si="0"/>
        <v>52</v>
      </c>
      <c r="E60" s="5">
        <v>1972</v>
      </c>
      <c r="F60" s="135"/>
      <c r="G60" s="17"/>
      <c r="H60" s="26"/>
      <c r="I60" s="19"/>
      <c r="J60" s="19"/>
      <c r="K60" s="11" t="b">
        <f t="shared" si="1"/>
        <v>0</v>
      </c>
      <c r="L60" s="137"/>
      <c r="M60" s="139"/>
      <c r="N60" s="141"/>
      <c r="O60" s="153"/>
      <c r="Q60" s="1">
        <v>1971</v>
      </c>
      <c r="R60" s="132"/>
      <c r="S60" s="132"/>
      <c r="T60" s="132"/>
      <c r="U60" s="132"/>
    </row>
    <row r="61" spans="4:21" ht="15" customHeight="1" x14ac:dyDescent="0.2">
      <c r="D61" s="3">
        <f t="shared" si="0"/>
        <v>53</v>
      </c>
      <c r="E61" s="5">
        <v>1971</v>
      </c>
      <c r="F61" s="144">
        <v>26</v>
      </c>
      <c r="G61" s="27"/>
      <c r="H61" s="27"/>
      <c r="I61" s="20"/>
      <c r="J61" s="20"/>
      <c r="K61" s="7" t="b">
        <f t="shared" si="1"/>
        <v>0</v>
      </c>
      <c r="L61" s="146">
        <f t="shared" ref="L61" si="72">IF(AND(I61="F",I62="M"),"MIX",IF(AND(I61="M",I62="F"),"MIX",IF(AND(I61="F",I62="F"),"FEM",IF(AND(I61="M",I62="M"),"MEN",))))</f>
        <v>0</v>
      </c>
      <c r="M61" s="148">
        <f t="shared" ref="M61" si="73">MIN(J61,J62)</f>
        <v>0</v>
      </c>
      <c r="N61" s="150" t="b">
        <f>IF(OR(M61=$E$11,M61=$E$12),"U6",IF(OR(M61=$E$13,M61=$E$14),"U8",IF(OR(M61=$E$15,M61=$E$16),"U10",IF(OR(M61=$E$17,M61=$E$18),"U12",IF(OR(M61=$E$19,M61=$E$20),"U14",IF(OR(M61=$E$21,M61=$E$22),"U16",IF(OR(M61=$E$23,M61=$E$24),"U18",IF(OR(M61=$E$25,M61=$E$26,M61=$E$27),"U21",IF(OR(M61=$E$28,M61=$E$29,M61=$E$30,M61=$E$31,M61=$E$32,M61=$E$33,M61=$E$34,M61=$E$35,M61=$E$36,M61=$E$37,M61=$E$38,M61=$E$39,M61=$E$40,M61=$E$41,M61=$E$42),"ADULTS",IF(OR(M61=$E$43,M61=$E$44,M61=$E$45,M61=$E$46),"MASTER1",IF(OR(M61=$E$47,M61=$E$48,M61=$E$49,M61=$E$50,M61=$E$51),"MASTER2",IF(OR(M61=$E$52,M61=$E$53,M61=$E$54,M61=$E$55,M61=$E$56),"MASTER3",IF(OR(M61=$E$57,M61=$E$58,M61=$E$59,M61=$E$60,M61=$E$61,M61=$E$62),"MASTER4")))))))))))))</f>
        <v>0</v>
      </c>
      <c r="O61" s="154" t="s">
        <v>25</v>
      </c>
      <c r="Q61" s="1">
        <v>1970</v>
      </c>
      <c r="R61" s="132" t="str">
        <f t="shared" ref="R61" si="74">_xlfn.CONCAT(G61,"/",G62,"_",$I$5)</f>
        <v>/_scrivi qui (minuscolo)</v>
      </c>
      <c r="S61" s="132"/>
      <c r="T61" s="132"/>
      <c r="U61" s="132"/>
    </row>
    <row r="62" spans="4:21" ht="15" customHeight="1" thickBot="1" x14ac:dyDescent="0.25">
      <c r="D62" s="3">
        <f t="shared" si="0"/>
        <v>54</v>
      </c>
      <c r="E62" s="3">
        <v>1970</v>
      </c>
      <c r="F62" s="145"/>
      <c r="G62" s="21"/>
      <c r="H62" s="21"/>
      <c r="I62" s="22"/>
      <c r="J62" s="22"/>
      <c r="K62" s="8" t="b">
        <f t="shared" si="1"/>
        <v>0</v>
      </c>
      <c r="L62" s="147"/>
      <c r="M62" s="149"/>
      <c r="N62" s="151"/>
      <c r="O62" s="155"/>
      <c r="R62" s="132"/>
      <c r="S62" s="132"/>
      <c r="T62" s="132"/>
      <c r="U62" s="132"/>
    </row>
    <row r="63" spans="4:21" ht="15" customHeight="1" x14ac:dyDescent="0.2">
      <c r="F63" s="134">
        <v>27</v>
      </c>
      <c r="G63" s="28"/>
      <c r="H63" s="30"/>
      <c r="I63" s="23"/>
      <c r="J63" s="23"/>
      <c r="K63" s="12" t="b">
        <f t="shared" si="1"/>
        <v>0</v>
      </c>
      <c r="L63" s="136">
        <f t="shared" ref="L63" si="75">IF(AND(I63="F",I64="M"),"MIX",IF(AND(I63="M",I64="F"),"MIX",IF(AND(I63="F",I64="F"),"FEM",IF(AND(I63="M",I64="M"),"MEN",))))</f>
        <v>0</v>
      </c>
      <c r="M63" s="138">
        <f t="shared" ref="M63" si="76">MIN(J63,J64)</f>
        <v>0</v>
      </c>
      <c r="N63" s="140" t="b">
        <f>IF(OR(M63=$E$11,M63=$E$12),"U6",IF(OR(M63=$E$13,M63=$E$14),"U8",IF(OR(M63=$E$15,M63=$E$16),"U10",IF(OR(M63=$E$17,M63=$E$18),"U12",IF(OR(M63=$E$19,M63=$E$20),"U14",IF(OR(M63=$E$21,M63=$E$22),"U16",IF(OR(M63=$E$23,M63=$E$24),"U18",IF(OR(M63=$E$25,M63=$E$26,M63=$E$27),"U21",IF(OR(M63=$E$28,M63=$E$29,M63=$E$30,M63=$E$31,M63=$E$32,M63=$E$33,M63=$E$34,M63=$E$35,M63=$E$36,M63=$E$37,M63=$E$38,M63=$E$39,M63=$E$40,M63=$E$41,M63=$E$42),"ADULTS",IF(OR(M63=$E$43,M63=$E$44,M63=$E$45,M63=$E$46),"MASTER1",IF(OR(M63=$E$47,M63=$E$48,M63=$E$49,M63=$E$50,M63=$E$51),"MASTER2",IF(OR(M63=$E$52,M63=$E$53,M63=$E$54,M63=$E$55,M63=$E$56),"MASTER3",IF(OR(M63=$E$57,M63=$E$58,M63=$E$59,M63=$E$60,M63=$E$61,M63=$E$62),"MASTER4")))))))))))))</f>
        <v>0</v>
      </c>
      <c r="O63" s="152" t="s">
        <v>25</v>
      </c>
      <c r="R63" s="132" t="str">
        <f t="shared" ref="R63" si="77">_xlfn.CONCAT(G63,"/",G64,"_",$I$5)</f>
        <v>/_scrivi qui (minuscolo)</v>
      </c>
      <c r="S63" s="132"/>
      <c r="T63" s="132"/>
      <c r="U63" s="132"/>
    </row>
    <row r="64" spans="4:21" ht="15" customHeight="1" thickBot="1" x14ac:dyDescent="0.25">
      <c r="F64" s="135"/>
      <c r="G64" s="17"/>
      <c r="H64" s="26"/>
      <c r="I64" s="19"/>
      <c r="J64" s="19"/>
      <c r="K64" s="11" t="b">
        <f t="shared" si="1"/>
        <v>0</v>
      </c>
      <c r="L64" s="137"/>
      <c r="M64" s="139"/>
      <c r="N64" s="141"/>
      <c r="O64" s="153"/>
      <c r="R64" s="132"/>
      <c r="S64" s="132"/>
      <c r="T64" s="132"/>
      <c r="U64" s="132"/>
    </row>
    <row r="65" spans="6:21" ht="15" customHeight="1" x14ac:dyDescent="0.2">
      <c r="F65" s="144">
        <v>28</v>
      </c>
      <c r="G65" s="27"/>
      <c r="H65" s="27"/>
      <c r="I65" s="20"/>
      <c r="J65" s="20"/>
      <c r="K65" s="7" t="b">
        <f t="shared" si="1"/>
        <v>0</v>
      </c>
      <c r="L65" s="146">
        <f t="shared" ref="L65" si="78">IF(AND(I65="F",I66="M"),"MIX",IF(AND(I65="M",I66="F"),"MIX",IF(AND(I65="F",I66="F"),"FEM",IF(AND(I65="M",I66="M"),"MEN",))))</f>
        <v>0</v>
      </c>
      <c r="M65" s="148">
        <f t="shared" ref="M65" si="79">MIN(J65,J66)</f>
        <v>0</v>
      </c>
      <c r="N65" s="150" t="b">
        <f>IF(OR(M65=$E$11,M65=$E$12),"U6",IF(OR(M65=$E$13,M65=$E$14),"U8",IF(OR(M65=$E$15,M65=$E$16),"U10",IF(OR(M65=$E$17,M65=$E$18),"U12",IF(OR(M65=$E$19,M65=$E$20),"U14",IF(OR(M65=$E$21,M65=$E$22),"U16",IF(OR(M65=$E$23,M65=$E$24),"U18",IF(OR(M65=$E$25,M65=$E$26,M65=$E$27),"U21",IF(OR(M65=$E$28,M65=$E$29,M65=$E$30,M65=$E$31,M65=$E$32,M65=$E$33,M65=$E$34,M65=$E$35,M65=$E$36,M65=$E$37,M65=$E$38,M65=$E$39,M65=$E$40,M65=$E$41,M65=$E$42),"ADULTS",IF(OR(M65=$E$43,M65=$E$44,M65=$E$45,M65=$E$46),"MASTER1",IF(OR(M65=$E$47,M65=$E$48,M65=$E$49,M65=$E$50,M65=$E$51),"MASTER2",IF(OR(M65=$E$52,M65=$E$53,M65=$E$54,M65=$E$55,M65=$E$56),"MASTER3",IF(OR(M65=$E$57,M65=$E$58,M65=$E$59,M65=$E$60,M65=$E$61,M65=$E$62),"MASTER4")))))))))))))</f>
        <v>0</v>
      </c>
      <c r="O65" s="154" t="s">
        <v>25</v>
      </c>
      <c r="R65" s="132" t="str">
        <f t="shared" ref="R65" si="80">_xlfn.CONCAT(G65,"/",G66,"_",$I$5)</f>
        <v>/_scrivi qui (minuscolo)</v>
      </c>
      <c r="S65" s="132"/>
      <c r="T65" s="132"/>
      <c r="U65" s="132"/>
    </row>
    <row r="66" spans="6:21" ht="15" customHeight="1" thickBot="1" x14ac:dyDescent="0.25">
      <c r="F66" s="145"/>
      <c r="G66" s="21"/>
      <c r="H66" s="21"/>
      <c r="I66" s="22"/>
      <c r="J66" s="22"/>
      <c r="K66" s="8" t="b">
        <f t="shared" si="1"/>
        <v>0</v>
      </c>
      <c r="L66" s="147"/>
      <c r="M66" s="149"/>
      <c r="N66" s="151"/>
      <c r="O66" s="155"/>
      <c r="R66" s="132"/>
      <c r="S66" s="132"/>
      <c r="T66" s="132"/>
      <c r="U66" s="132"/>
    </row>
    <row r="67" spans="6:21" ht="15" customHeight="1" x14ac:dyDescent="0.2">
      <c r="F67" s="134">
        <v>29</v>
      </c>
      <c r="G67" s="28"/>
      <c r="H67" s="30"/>
      <c r="I67" s="23"/>
      <c r="J67" s="23"/>
      <c r="K67" s="12" t="b">
        <f t="shared" si="1"/>
        <v>0</v>
      </c>
      <c r="L67" s="136">
        <f t="shared" ref="L67" si="81">IF(AND(I67="F",I68="M"),"MIX",IF(AND(I67="M",I68="F"),"MIX",IF(AND(I67="F",I68="F"),"FEM",IF(AND(I67="M",I68="M"),"MEN",))))</f>
        <v>0</v>
      </c>
      <c r="M67" s="138">
        <f t="shared" ref="M67" si="82">MIN(J67,J68)</f>
        <v>0</v>
      </c>
      <c r="N67" s="140" t="b">
        <f>IF(OR(M67=$E$11,M67=$E$12),"U6",IF(OR(M67=$E$13,M67=$E$14),"U8",IF(OR(M67=$E$15,M67=$E$16),"U10",IF(OR(M67=$E$17,M67=$E$18),"U12",IF(OR(M67=$E$19,M67=$E$20),"U14",IF(OR(M67=$E$21,M67=$E$22),"U16",IF(OR(M67=$E$23,M67=$E$24),"U18",IF(OR(M67=$E$25,M67=$E$26,M67=$E$27),"U21",IF(OR(M67=$E$28,M67=$E$29,M67=$E$30,M67=$E$31,M67=$E$32,M67=$E$33,M67=$E$34,M67=$E$35,M67=$E$36,M67=$E$37,M67=$E$38,M67=$E$39,M67=$E$40,M67=$E$41,M67=$E$42),"ADULTS",IF(OR(M67=$E$43,M67=$E$44,M67=$E$45,M67=$E$46),"MASTER1",IF(OR(M67=$E$47,M67=$E$48,M67=$E$49,M67=$E$50,M67=$E$51),"MASTER2",IF(OR(M67=$E$52,M67=$E$53,M67=$E$54,M67=$E$55,M67=$E$56),"MASTER3",IF(OR(M67=$E$57,M67=$E$58,M67=$E$59,M67=$E$60,M67=$E$61,M67=$E$62),"MASTER4")))))))))))))</f>
        <v>0</v>
      </c>
      <c r="O67" s="152" t="s">
        <v>25</v>
      </c>
      <c r="R67" s="132" t="str">
        <f t="shared" ref="R67" si="83">_xlfn.CONCAT(G67,"/",G68,"_",$I$5)</f>
        <v>/_scrivi qui (minuscolo)</v>
      </c>
      <c r="S67" s="132"/>
      <c r="T67" s="132"/>
      <c r="U67" s="132"/>
    </row>
    <row r="68" spans="6:21" ht="15" customHeight="1" thickBot="1" x14ac:dyDescent="0.25">
      <c r="F68" s="135"/>
      <c r="G68" s="17"/>
      <c r="H68" s="26"/>
      <c r="I68" s="19"/>
      <c r="J68" s="19"/>
      <c r="K68" s="11" t="b">
        <f t="shared" si="1"/>
        <v>0</v>
      </c>
      <c r="L68" s="137"/>
      <c r="M68" s="139"/>
      <c r="N68" s="141"/>
      <c r="O68" s="153"/>
      <c r="R68" s="132"/>
      <c r="S68" s="132"/>
      <c r="T68" s="132"/>
      <c r="U68" s="132"/>
    </row>
    <row r="69" spans="6:21" ht="15" customHeight="1" x14ac:dyDescent="0.2">
      <c r="F69" s="144">
        <v>30</v>
      </c>
      <c r="G69" s="27"/>
      <c r="H69" s="27"/>
      <c r="I69" s="20"/>
      <c r="J69" s="20"/>
      <c r="K69" s="7" t="b">
        <f t="shared" si="1"/>
        <v>0</v>
      </c>
      <c r="L69" s="146">
        <f t="shared" ref="L69" si="84">IF(AND(I69="F",I70="M"),"MIX",IF(AND(I69="M",I70="F"),"MIX",IF(AND(I69="F",I70="F"),"FEM",IF(AND(I69="M",I70="M"),"MEN",))))</f>
        <v>0</v>
      </c>
      <c r="M69" s="148">
        <f t="shared" ref="M69" si="85">MIN(J69,J70)</f>
        <v>0</v>
      </c>
      <c r="N69" s="150" t="b">
        <f>IF(OR(M69=$E$11,M69=$E$12),"U6",IF(OR(M69=$E$13,M69=$E$14),"U8",IF(OR(M69=$E$15,M69=$E$16),"U10",IF(OR(M69=$E$17,M69=$E$18),"U12",IF(OR(M69=$E$19,M69=$E$20),"U14",IF(OR(M69=$E$21,M69=$E$22),"U16",IF(OR(M69=$E$23,M69=$E$24),"U18",IF(OR(M69=$E$25,M69=$E$26,M69=$E$27),"U21",IF(OR(M69=$E$28,M69=$E$29,M69=$E$30,M69=$E$31,M69=$E$32,M69=$E$33,M69=$E$34,M69=$E$35,M69=$E$36,M69=$E$37,M69=$E$38,M69=$E$39,M69=$E$40,M69=$E$41,M69=$E$42),"ADULTS",IF(OR(M69=$E$43,M69=$E$44,M69=$E$45,M69=$E$46),"MASTER1",IF(OR(M69=$E$47,M69=$E$48,M69=$E$49,M69=$E$50,M69=$E$51),"MASTER2",IF(OR(M69=$E$52,M69=$E$53,M69=$E$54,M69=$E$55,M69=$E$56),"MASTER3",IF(OR(M69=$E$57,M69=$E$58,M69=$E$59,M69=$E$60,M69=$E$61,M69=$E$62),"MASTER4")))))))))))))</f>
        <v>0</v>
      </c>
      <c r="O69" s="154" t="s">
        <v>25</v>
      </c>
      <c r="R69" s="132" t="str">
        <f t="shared" ref="R69" si="86">_xlfn.CONCAT(G69,"/",G70,"_",$I$5)</f>
        <v>/_scrivi qui (minuscolo)</v>
      </c>
      <c r="S69" s="132"/>
      <c r="T69" s="132"/>
      <c r="U69" s="132"/>
    </row>
    <row r="70" spans="6:21" ht="15" customHeight="1" thickBot="1" x14ac:dyDescent="0.25">
      <c r="F70" s="145"/>
      <c r="G70" s="21"/>
      <c r="H70" s="21"/>
      <c r="I70" s="22"/>
      <c r="J70" s="22"/>
      <c r="K70" s="8" t="b">
        <f t="shared" si="1"/>
        <v>0</v>
      </c>
      <c r="L70" s="147"/>
      <c r="M70" s="149"/>
      <c r="N70" s="151"/>
      <c r="O70" s="155"/>
      <c r="R70" s="132"/>
      <c r="S70" s="132"/>
      <c r="T70" s="132"/>
      <c r="U70" s="132"/>
    </row>
  </sheetData>
  <sheetProtection algorithmName="SHA-512" hashValue="WvMHlfAO6wbu3yB02YhBUyxdXC9aXlxhP+JaOR/9Zwr2W2Xq+94df/O3FR25cfd9iPrrdL71GYn+OLomcHphBA==" saltValue="wErGFAjMNi37H/+cuWiREw==" spinCount="100000" sheet="1" objects="1" scenarios="1" selectLockedCells="1"/>
  <dataConsolidate/>
  <mergeCells count="194">
    <mergeCell ref="F69:F70"/>
    <mergeCell ref="L69:L70"/>
    <mergeCell ref="M69:M70"/>
    <mergeCell ref="N69:N70"/>
    <mergeCell ref="O69:O70"/>
    <mergeCell ref="R69:U70"/>
    <mergeCell ref="F67:F68"/>
    <mergeCell ref="L67:L68"/>
    <mergeCell ref="M67:M68"/>
    <mergeCell ref="N67:N68"/>
    <mergeCell ref="O67:O68"/>
    <mergeCell ref="R67:U68"/>
    <mergeCell ref="F65:F66"/>
    <mergeCell ref="L65:L66"/>
    <mergeCell ref="M65:M66"/>
    <mergeCell ref="N65:N66"/>
    <mergeCell ref="O65:O66"/>
    <mergeCell ref="R65:U66"/>
    <mergeCell ref="F63:F64"/>
    <mergeCell ref="L63:L64"/>
    <mergeCell ref="M63:M64"/>
    <mergeCell ref="N63:N64"/>
    <mergeCell ref="O63:O64"/>
    <mergeCell ref="R63:U64"/>
    <mergeCell ref="F61:F62"/>
    <mergeCell ref="L61:L62"/>
    <mergeCell ref="M61:M62"/>
    <mergeCell ref="N61:N62"/>
    <mergeCell ref="O61:O62"/>
    <mergeCell ref="R61:U62"/>
    <mergeCell ref="F59:F60"/>
    <mergeCell ref="L59:L60"/>
    <mergeCell ref="M59:M60"/>
    <mergeCell ref="N59:N60"/>
    <mergeCell ref="O59:O60"/>
    <mergeCell ref="R59:U60"/>
    <mergeCell ref="F57:F58"/>
    <mergeCell ref="L57:L58"/>
    <mergeCell ref="M57:M58"/>
    <mergeCell ref="N57:N58"/>
    <mergeCell ref="O57:O58"/>
    <mergeCell ref="R57:U58"/>
    <mergeCell ref="F55:F56"/>
    <mergeCell ref="L55:L56"/>
    <mergeCell ref="M55:M56"/>
    <mergeCell ref="N55:N56"/>
    <mergeCell ref="O55:O56"/>
    <mergeCell ref="R55:U56"/>
    <mergeCell ref="F53:F54"/>
    <mergeCell ref="L53:L54"/>
    <mergeCell ref="M53:M54"/>
    <mergeCell ref="N53:N54"/>
    <mergeCell ref="O53:O54"/>
    <mergeCell ref="R53:U54"/>
    <mergeCell ref="F51:F52"/>
    <mergeCell ref="L51:L52"/>
    <mergeCell ref="M51:M52"/>
    <mergeCell ref="N51:N52"/>
    <mergeCell ref="O51:O52"/>
    <mergeCell ref="R51:U52"/>
    <mergeCell ref="F49:F50"/>
    <mergeCell ref="L49:L50"/>
    <mergeCell ref="M49:M50"/>
    <mergeCell ref="N49:N50"/>
    <mergeCell ref="O49:O50"/>
    <mergeCell ref="R49:U50"/>
    <mergeCell ref="F47:F48"/>
    <mergeCell ref="L47:L48"/>
    <mergeCell ref="M47:M48"/>
    <mergeCell ref="N47:N48"/>
    <mergeCell ref="O47:O48"/>
    <mergeCell ref="R47:U48"/>
    <mergeCell ref="F45:F46"/>
    <mergeCell ref="L45:L46"/>
    <mergeCell ref="M45:M46"/>
    <mergeCell ref="N45:N46"/>
    <mergeCell ref="O45:O46"/>
    <mergeCell ref="R45:U46"/>
    <mergeCell ref="F43:F44"/>
    <mergeCell ref="L43:L44"/>
    <mergeCell ref="M43:M44"/>
    <mergeCell ref="N43:N44"/>
    <mergeCell ref="O43:O44"/>
    <mergeCell ref="R43:U44"/>
    <mergeCell ref="F41:F42"/>
    <mergeCell ref="L41:L42"/>
    <mergeCell ref="M41:M42"/>
    <mergeCell ref="N41:N42"/>
    <mergeCell ref="O41:O42"/>
    <mergeCell ref="R41:U42"/>
    <mergeCell ref="F39:F40"/>
    <mergeCell ref="L39:L40"/>
    <mergeCell ref="M39:M40"/>
    <mergeCell ref="N39:N40"/>
    <mergeCell ref="O39:O40"/>
    <mergeCell ref="R39:U40"/>
    <mergeCell ref="F37:F38"/>
    <mergeCell ref="L37:L38"/>
    <mergeCell ref="M37:M38"/>
    <mergeCell ref="N37:N38"/>
    <mergeCell ref="O37:O38"/>
    <mergeCell ref="R37:U38"/>
    <mergeCell ref="F35:F36"/>
    <mergeCell ref="L35:L36"/>
    <mergeCell ref="M35:M36"/>
    <mergeCell ref="N35:N36"/>
    <mergeCell ref="O35:O36"/>
    <mergeCell ref="R35:U36"/>
    <mergeCell ref="F33:F34"/>
    <mergeCell ref="L33:L34"/>
    <mergeCell ref="M33:M34"/>
    <mergeCell ref="N33:N34"/>
    <mergeCell ref="O33:O34"/>
    <mergeCell ref="R33:U34"/>
    <mergeCell ref="F31:F32"/>
    <mergeCell ref="L31:L32"/>
    <mergeCell ref="M31:M32"/>
    <mergeCell ref="N31:N32"/>
    <mergeCell ref="O31:O32"/>
    <mergeCell ref="R31:U32"/>
    <mergeCell ref="F29:F30"/>
    <mergeCell ref="L29:L30"/>
    <mergeCell ref="M29:M30"/>
    <mergeCell ref="N29:N30"/>
    <mergeCell ref="O29:O30"/>
    <mergeCell ref="R29:U30"/>
    <mergeCell ref="F27:F28"/>
    <mergeCell ref="L27:L28"/>
    <mergeCell ref="M27:M28"/>
    <mergeCell ref="N27:N28"/>
    <mergeCell ref="O27:O28"/>
    <mergeCell ref="R27:U28"/>
    <mergeCell ref="F25:F26"/>
    <mergeCell ref="L25:L26"/>
    <mergeCell ref="M25:M26"/>
    <mergeCell ref="N25:N26"/>
    <mergeCell ref="O25:O26"/>
    <mergeCell ref="R25:U26"/>
    <mergeCell ref="F23:F24"/>
    <mergeCell ref="L23:L24"/>
    <mergeCell ref="M23:M24"/>
    <mergeCell ref="N23:N24"/>
    <mergeCell ref="O23:O24"/>
    <mergeCell ref="R23:U24"/>
    <mergeCell ref="F21:F22"/>
    <mergeCell ref="L21:L22"/>
    <mergeCell ref="M21:M22"/>
    <mergeCell ref="N21:N22"/>
    <mergeCell ref="O21:O22"/>
    <mergeCell ref="R21:U22"/>
    <mergeCell ref="F19:F20"/>
    <mergeCell ref="L19:L20"/>
    <mergeCell ref="M19:M20"/>
    <mergeCell ref="N19:N20"/>
    <mergeCell ref="O19:O20"/>
    <mergeCell ref="R19:U20"/>
    <mergeCell ref="F17:F18"/>
    <mergeCell ref="L17:L18"/>
    <mergeCell ref="M17:M18"/>
    <mergeCell ref="N17:N18"/>
    <mergeCell ref="O17:O18"/>
    <mergeCell ref="R17:U18"/>
    <mergeCell ref="F15:F16"/>
    <mergeCell ref="L15:L16"/>
    <mergeCell ref="M15:M16"/>
    <mergeCell ref="N15:N16"/>
    <mergeCell ref="O15:O16"/>
    <mergeCell ref="R15:U16"/>
    <mergeCell ref="F13:F14"/>
    <mergeCell ref="L13:L14"/>
    <mergeCell ref="M13:M14"/>
    <mergeCell ref="N13:N14"/>
    <mergeCell ref="O13:O14"/>
    <mergeCell ref="R13:U14"/>
    <mergeCell ref="L10:O10"/>
    <mergeCell ref="R10:U10"/>
    <mergeCell ref="F11:F12"/>
    <mergeCell ref="L11:L12"/>
    <mergeCell ref="M11:M12"/>
    <mergeCell ref="N11:N12"/>
    <mergeCell ref="O11:O12"/>
    <mergeCell ref="R11:U12"/>
    <mergeCell ref="F6:H6"/>
    <mergeCell ref="F7:H7"/>
    <mergeCell ref="F8:H8"/>
    <mergeCell ref="I6:R6"/>
    <mergeCell ref="I7:R7"/>
    <mergeCell ref="I8:R8"/>
    <mergeCell ref="F4:H4"/>
    <mergeCell ref="F5:H5"/>
    <mergeCell ref="F2:R2"/>
    <mergeCell ref="F3:R3"/>
    <mergeCell ref="I4:R4"/>
    <mergeCell ref="I5:R5"/>
  </mergeCells>
  <dataValidations count="3">
    <dataValidation type="list" allowBlank="1" showInputMessage="1" showErrorMessage="1" sqref="H11:H70" xr:uid="{54232A63-FBDD-0E47-A30F-2E085B72CE38}">
      <formula1>$U$3:$U$8</formula1>
    </dataValidation>
    <dataValidation type="list" allowBlank="1" showInputMessage="1" showErrorMessage="1" sqref="J11:J70" xr:uid="{0C3BFEB6-B67F-5248-96D5-6F09A46C55B2}">
      <formula1>$Q$10:$Q$61</formula1>
    </dataValidation>
    <dataValidation type="list" allowBlank="1" showInputMessage="1" showErrorMessage="1" sqref="I11:I70" xr:uid="{69749D21-DD21-2143-B530-9C6DA9CAC6AC}">
      <formula1>$P$10:$P$11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A20C7B-FC23-AC4F-B6ED-683B1B40E84E}">
          <x14:formula1>
            <xm:f>'NOMINATIVI - master'!$G$15:$G$84</xm:f>
          </x14:formula1>
          <xm:sqref>G11:G70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14ED-EF16-404E-AB31-52FC97FDC742}">
  <sheetPr>
    <tabColor theme="5"/>
  </sheetPr>
  <dimension ref="A1:Y76"/>
  <sheetViews>
    <sheetView topLeftCell="B1" zoomScale="110" zoomScaleNormal="110" workbookViewId="0">
      <selection activeCell="G13" sqref="G13"/>
    </sheetView>
  </sheetViews>
  <sheetFormatPr baseColWidth="10" defaultColWidth="10.83203125" defaultRowHeight="16" x14ac:dyDescent="0.2"/>
  <cols>
    <col min="1" max="1" width="9.33203125" style="1" hidden="1" customWidth="1"/>
    <col min="2" max="2" width="8.1640625" style="1" customWidth="1"/>
    <col min="3" max="3" width="3" style="1" hidden="1" customWidth="1"/>
    <col min="4" max="4" width="5.6640625" style="3" hidden="1" customWidth="1"/>
    <col min="5" max="5" width="8.83203125" style="3" hidden="1" customWidth="1"/>
    <col min="6" max="6" width="3.5" style="6" customWidth="1"/>
    <col min="7" max="7" width="34.33203125" style="2" customWidth="1"/>
    <col min="8" max="8" width="10.83203125" style="2"/>
    <col min="9" max="9" width="6" style="3" customWidth="1"/>
    <col min="10" max="10" width="6.33203125" style="3" customWidth="1"/>
    <col min="11" max="11" width="8.6640625" style="3" customWidth="1"/>
    <col min="12" max="12" width="6.6640625" style="1" customWidth="1"/>
    <col min="13" max="13" width="8.5" style="1" hidden="1" customWidth="1"/>
    <col min="14" max="14" width="9.1640625" style="3" customWidth="1"/>
    <col min="15" max="15" width="0.1640625" style="1" hidden="1" customWidth="1"/>
    <col min="16" max="16" width="11.1640625" style="1" hidden="1" customWidth="1"/>
    <col min="17" max="17" width="0.1640625" style="1" customWidth="1"/>
    <col min="18" max="18" width="10.83203125" style="1"/>
    <col min="19" max="21" width="10.83203125" style="36"/>
    <col min="22" max="22" width="10.83203125" style="1"/>
    <col min="23" max="25" width="10.83203125" style="34"/>
    <col min="26" max="16384" width="10.83203125" style="1"/>
  </cols>
  <sheetData>
    <row r="1" spans="1:25" ht="17" thickBot="1" x14ac:dyDescent="0.25"/>
    <row r="2" spans="1:25" ht="20" customHeight="1" x14ac:dyDescent="0.2">
      <c r="F2" s="116" t="s">
        <v>0</v>
      </c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8"/>
      <c r="T2" s="29"/>
      <c r="U2" s="29" t="s">
        <v>9</v>
      </c>
    </row>
    <row r="3" spans="1:25" ht="20" customHeight="1" thickBot="1" x14ac:dyDescent="0.25">
      <c r="F3" s="113" t="str">
        <f>'NOMINATIVI - master'!F5</f>
        <v>CAMPIONATO NAZIONALE ASC - 21.09.2025 - Palafiom Taranto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T3" s="29"/>
      <c r="U3" s="29" t="s">
        <v>10</v>
      </c>
    </row>
    <row r="4" spans="1:25" ht="20" customHeight="1" x14ac:dyDescent="0.2">
      <c r="F4" s="106" t="s">
        <v>11</v>
      </c>
      <c r="G4" s="107"/>
      <c r="H4" s="108"/>
      <c r="I4" s="94" t="s">
        <v>42</v>
      </c>
      <c r="J4" s="94"/>
      <c r="K4" s="94"/>
      <c r="L4" s="94"/>
      <c r="M4" s="94"/>
      <c r="N4" s="94"/>
      <c r="O4" s="94"/>
      <c r="P4" s="94"/>
      <c r="Q4" s="94"/>
      <c r="R4" s="112"/>
      <c r="T4" s="29"/>
      <c r="U4" s="29" t="s">
        <v>12</v>
      </c>
    </row>
    <row r="5" spans="1:25" ht="21" customHeight="1" x14ac:dyDescent="0.2">
      <c r="F5" s="109" t="s">
        <v>1</v>
      </c>
      <c r="G5" s="110"/>
      <c r="H5" s="111"/>
      <c r="I5" s="125" t="str">
        <f>'NOMINATIVI - master'!H6</f>
        <v>scrivi qui (minuscolo)</v>
      </c>
      <c r="J5" s="125"/>
      <c r="K5" s="125"/>
      <c r="L5" s="125"/>
      <c r="M5" s="125"/>
      <c r="N5" s="125"/>
      <c r="O5" s="125"/>
      <c r="P5" s="125"/>
      <c r="Q5" s="125"/>
      <c r="R5" s="126"/>
      <c r="T5" s="29"/>
      <c r="U5" s="29" t="s">
        <v>13</v>
      </c>
    </row>
    <row r="6" spans="1:25" ht="21" customHeight="1" x14ac:dyDescent="0.2">
      <c r="F6" s="109" t="s">
        <v>2</v>
      </c>
      <c r="G6" s="110"/>
      <c r="H6" s="111"/>
      <c r="I6" s="125" t="str">
        <f>'NOMINATIVI - master'!H7</f>
        <v xml:space="preserve">SCRIVI QUI  </v>
      </c>
      <c r="J6" s="125"/>
      <c r="K6" s="125"/>
      <c r="L6" s="125"/>
      <c r="M6" s="125"/>
      <c r="N6" s="125"/>
      <c r="O6" s="125"/>
      <c r="P6" s="125"/>
      <c r="Q6" s="125"/>
      <c r="R6" s="126"/>
      <c r="T6" s="29"/>
      <c r="U6" s="29" t="s">
        <v>14</v>
      </c>
    </row>
    <row r="7" spans="1:25" ht="21" customHeight="1" x14ac:dyDescent="0.2">
      <c r="F7" s="109" t="s">
        <v>3</v>
      </c>
      <c r="G7" s="110"/>
      <c r="H7" s="111"/>
      <c r="I7" s="125" t="str">
        <f>'NOMINATIVI - master'!H8</f>
        <v xml:space="preserve">SCRIVI QUI  </v>
      </c>
      <c r="J7" s="125"/>
      <c r="K7" s="125"/>
      <c r="L7" s="125"/>
      <c r="M7" s="125"/>
      <c r="N7" s="125"/>
      <c r="O7" s="125"/>
      <c r="P7" s="125"/>
      <c r="Q7" s="125"/>
      <c r="R7" s="126"/>
      <c r="T7" s="29"/>
      <c r="U7" s="29" t="s">
        <v>15</v>
      </c>
    </row>
    <row r="8" spans="1:25" ht="21" customHeight="1" thickBot="1" x14ac:dyDescent="0.25">
      <c r="F8" s="119" t="s">
        <v>4</v>
      </c>
      <c r="G8" s="120"/>
      <c r="H8" s="121"/>
      <c r="I8" s="127" t="str">
        <f>'NOMINATIVI - master'!H9</f>
        <v xml:space="preserve">SCRIVI QUI  </v>
      </c>
      <c r="J8" s="127"/>
      <c r="K8" s="127"/>
      <c r="L8" s="127"/>
      <c r="M8" s="127"/>
      <c r="N8" s="127"/>
      <c r="O8" s="127"/>
      <c r="P8" s="127"/>
      <c r="Q8" s="127"/>
      <c r="R8" s="128"/>
      <c r="T8" s="29"/>
      <c r="U8" s="29" t="s">
        <v>16</v>
      </c>
    </row>
    <row r="9" spans="1:25" ht="17" thickBot="1" x14ac:dyDescent="0.25"/>
    <row r="10" spans="1:25" x14ac:dyDescent="0.2">
      <c r="F10" s="170" t="s">
        <v>45</v>
      </c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2"/>
    </row>
    <row r="11" spans="1:25" ht="17" thickBot="1" x14ac:dyDescent="0.25">
      <c r="F11" s="173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5"/>
    </row>
    <row r="12" spans="1:25" ht="20" customHeight="1" thickBot="1" x14ac:dyDescent="0.25">
      <c r="F12" s="50" t="s">
        <v>7</v>
      </c>
      <c r="G12" s="51" t="s">
        <v>37</v>
      </c>
      <c r="H12" s="52" t="s">
        <v>17</v>
      </c>
      <c r="I12" s="52" t="s">
        <v>18</v>
      </c>
      <c r="J12" s="52" t="s">
        <v>19</v>
      </c>
      <c r="K12" s="53" t="s">
        <v>20</v>
      </c>
      <c r="L12" s="176" t="s">
        <v>21</v>
      </c>
      <c r="M12" s="177"/>
      <c r="N12" s="177"/>
      <c r="O12" s="178"/>
      <c r="P12" s="1" t="s">
        <v>22</v>
      </c>
      <c r="Q12" s="1">
        <v>2021</v>
      </c>
      <c r="R12" s="179" t="s">
        <v>38</v>
      </c>
      <c r="S12" s="180"/>
      <c r="T12" s="180"/>
      <c r="U12" s="181"/>
    </row>
    <row r="13" spans="1:25" s="4" customFormat="1" ht="15" customHeight="1" x14ac:dyDescent="0.2">
      <c r="A13" s="1" t="s">
        <v>23</v>
      </c>
      <c r="B13" s="1"/>
      <c r="C13" s="1"/>
      <c r="D13" s="3">
        <v>4</v>
      </c>
      <c r="E13" s="3">
        <v>2021</v>
      </c>
      <c r="F13" s="197">
        <v>1</v>
      </c>
      <c r="G13" s="62"/>
      <c r="H13" s="40"/>
      <c r="I13" s="41"/>
      <c r="J13" s="42"/>
      <c r="K13" s="43" t="b">
        <f t="shared" ref="K13:K18" si="0">IF(OR(J13=$E$13,J13=$E$14),"U6",IF(OR(J13=$E$15,J13=$E$16),"U8",IF(OR(J13=$E$17,J13=$E$18),"U10",IF(OR(J13=$E$23,J13=$E$24),"U12",IF(OR(J13=$E$25,J13=$E$26),"U14",IF(OR(J13=$E$27,J13=$E$28),"U16",IF(OR(J13=$E$29,J13=$E$30),"U18",IF(OR(J13=$E$31,J13=$E$32,J13=$E$33),"U21",IF(OR(J13=$E$34,J13=$E$35,J13=$E$36,J13=$E$37,J13=$E$38,J13=$E$39,J13=$E$40,J13=$E$41,J13=$E$42,J13=$E$43,J13=$E$44,J13=$E$45,J13=$E$46,J13=$E$47),"ADULTS",IF(OR(J13=$E$48,J13=$E$49,J13=$E$50,J13=$E$51,J13=$E$52),"MASTER1",IF(OR(J13=$E$53,J13=$E$54,J13=$E$55,J13=$E$56,J13=$E$57),"MASTER2",IF(OR(J13=$E$58,J13=$E$59,J13=$E$60,J13=$E$61,J13=$E$62),"MASTER3",IF(OR(J13=$E$63,J13=$E$64,J13=$E$65,J13=$E$66,J13=$E$67),"MASTER4")))))))))))))</f>
        <v>0</v>
      </c>
      <c r="L13" s="198">
        <f>IF(AND(I13="F",I14="M"),"MIX",IF(AND(I13="M",I14="F"),"MIX",IF(AND(I13="F",I14="F"),"FEM",IF(AND(I13="M",I14="M"),"MEN",))))</f>
        <v>0</v>
      </c>
      <c r="M13" s="199">
        <f>MIN(J13,J14)</f>
        <v>0</v>
      </c>
      <c r="N13" s="200" t="b">
        <f>IF(OR(M13=$E$13,M13=$E$14),"U6",IF(OR(M13=$E$15,M13=$E$16),"U8",IF(OR(M13=$E$17,M13=$E$18),"U10",IF(OR(M13=$E$23,M13=$E$24),"U12",IF(OR(M13=$E$25,M13=$E$26),"U14",IF(OR(M13=$E$27,M13=$E$28),"U16",IF(OR(M13=$E$29,M13=$E$30),"U18",IF(OR(M13=$E$31,M13=$E$32,M13=$E$33),"U21",IF(OR(M13=$E$34,M13=$E$35,M13=$E$36,M13=$E$37,M13=$E$38,M13=$E$39,M13=$E$40,M13=$E$41,M13=$E$42,M13=$E$43,M13=$E$44,M13=$E$45,M13=$E$46,M13=$E$47,M13=$E$48),"ADULTS",IF(OR(M13=$E$49,M13=$E$50,M13=$E$51,M13=$E$52),"MASTER1",IF(OR(M13=$E$53,M13=$E$54,M13=$E$55,M13=$E$56,M13=$E$57),"MASTER2",IF(OR(M13=$E$58,M13=$E$59,M13=$E$60,M13=$E$61,M13=$E$62),"MASTER3",IF(OR(M13=$E$63,M13=$E$64,M13=$E$65,M13=$E$66,M13=$E$67,M13=$E$68),"MASTER4")))))))))))))</f>
        <v>0</v>
      </c>
      <c r="O13" s="201" t="s">
        <v>25</v>
      </c>
      <c r="P13" s="44" t="s">
        <v>24</v>
      </c>
      <c r="Q13" s="44">
        <v>2020</v>
      </c>
      <c r="R13" s="195" t="str">
        <f>_xlfn.CONCAT(G13,"/",G14,"_",$I$5)</f>
        <v>/_scrivi qui (minuscolo)</v>
      </c>
      <c r="S13" s="195"/>
      <c r="T13" s="195"/>
      <c r="U13" s="196"/>
      <c r="W13" s="35"/>
      <c r="X13" s="35"/>
      <c r="Y13" s="35"/>
    </row>
    <row r="14" spans="1:25" s="4" customFormat="1" ht="15" customHeight="1" thickBot="1" x14ac:dyDescent="0.25">
      <c r="A14" s="1" t="s">
        <v>23</v>
      </c>
      <c r="B14" s="1"/>
      <c r="C14" s="1"/>
      <c r="D14" s="3">
        <v>5</v>
      </c>
      <c r="E14" s="5">
        <v>2020</v>
      </c>
      <c r="F14" s="143"/>
      <c r="G14" s="59"/>
      <c r="H14" s="26"/>
      <c r="I14" s="18"/>
      <c r="J14" s="19"/>
      <c r="K14" s="11" t="b">
        <f t="shared" si="0"/>
        <v>0</v>
      </c>
      <c r="L14" s="137"/>
      <c r="M14" s="139"/>
      <c r="N14" s="141"/>
      <c r="O14" s="153"/>
      <c r="P14" s="45"/>
      <c r="Q14" s="46">
        <v>2019</v>
      </c>
      <c r="R14" s="188"/>
      <c r="S14" s="188"/>
      <c r="T14" s="188"/>
      <c r="U14" s="189"/>
      <c r="W14" s="35"/>
      <c r="X14" s="35"/>
      <c r="Y14" s="35"/>
    </row>
    <row r="15" spans="1:25" s="4" customFormat="1" ht="15" customHeight="1" x14ac:dyDescent="0.2">
      <c r="A15" s="1" t="s">
        <v>26</v>
      </c>
      <c r="B15" s="1"/>
      <c r="C15" s="1"/>
      <c r="D15" s="3">
        <v>6</v>
      </c>
      <c r="E15" s="5">
        <v>2019</v>
      </c>
      <c r="F15" s="185">
        <v>2</v>
      </c>
      <c r="G15" s="60"/>
      <c r="H15" s="27"/>
      <c r="I15" s="20"/>
      <c r="J15" s="20"/>
      <c r="K15" s="7" t="b">
        <f t="shared" si="0"/>
        <v>0</v>
      </c>
      <c r="L15" s="146">
        <f t="shared" ref="L15" si="1">IF(AND(I15="F",I16="M"),"MIX",IF(AND(I15="M",I16="F"),"MIX",IF(AND(I15="F",I16="F"),"FEM",IF(AND(I15="M",I16="M"),"MEN",))))</f>
        <v>0</v>
      </c>
      <c r="M15" s="148">
        <f t="shared" ref="M15" si="2">MIN(J15,J16)</f>
        <v>0</v>
      </c>
      <c r="N15" s="150" t="b">
        <f>IF(OR(M15=$E$13,M15=$E$14),"U6",IF(OR(M15=$E$15,M15=$E$16),"U8",IF(OR(M15=$E$17,M15=$E$18),"U10",IF(OR(M15=$E$23,M15=$E$24),"U12",IF(OR(M15=$E$25,M15=$E$26),"U14",IF(OR(M15=$E$27,M15=$E$28),"U16",IF(OR(M15=$E$29,M15=$E$30),"U18",IF(OR(M15=$E$31,M15=$E$32,M15=$E$33),"U21",IF(OR(M15=$E$34,M15=$E$35,M15=$E$36,M15=$E$37,M15=$E$38,M15=$E$39,M15=$E$40,M15=$E$41,M15=$E$42,M15=$E$43,M15=$E$44,M15=$E$45,M15=$E$46,M15=$E$47,M15=$E$48),"ADULTS",IF(OR(M15=$E$49,M15=$E$50,M15=$E$51,M15=$E$52),"MASTER1",IF(OR(M15=$E$53,M15=$E$54,M15=$E$55,M15=$E$56,M15=$E$57),"MASTER2",IF(OR(M15=$E$58,M15=$E$59,M15=$E$60,M15=$E$61,M15=$E$62),"MASTER3",IF(OR(M15=$E$63,M15=$E$64,M15=$E$65,M15=$E$66,M15=$E$67,M15=$E$68),"MASTER4")))))))))))))</f>
        <v>0</v>
      </c>
      <c r="O15" s="154" t="s">
        <v>25</v>
      </c>
      <c r="Q15" s="1">
        <v>2018</v>
      </c>
      <c r="R15" s="133" t="str">
        <f t="shared" ref="R15" si="3">_xlfn.CONCAT(G15,"/",G16,"_",$I$5)</f>
        <v>/_scrivi qui (minuscolo)</v>
      </c>
      <c r="S15" s="133"/>
      <c r="T15" s="133"/>
      <c r="U15" s="187"/>
      <c r="W15" s="35"/>
      <c r="X15" s="35"/>
      <c r="Y15" s="35"/>
    </row>
    <row r="16" spans="1:25" s="4" customFormat="1" ht="15" customHeight="1" thickBot="1" x14ac:dyDescent="0.25">
      <c r="A16" s="1" t="s">
        <v>26</v>
      </c>
      <c r="B16" s="1"/>
      <c r="C16" s="1"/>
      <c r="D16" s="3">
        <v>7</v>
      </c>
      <c r="E16" s="3">
        <v>2018</v>
      </c>
      <c r="F16" s="186"/>
      <c r="G16" s="57"/>
      <c r="H16" s="21"/>
      <c r="I16" s="22"/>
      <c r="J16" s="22"/>
      <c r="K16" s="8" t="b">
        <f t="shared" si="0"/>
        <v>0</v>
      </c>
      <c r="L16" s="147"/>
      <c r="M16" s="149"/>
      <c r="N16" s="151"/>
      <c r="O16" s="155"/>
      <c r="P16" s="45"/>
      <c r="Q16" s="45">
        <v>2017</v>
      </c>
      <c r="R16" s="188"/>
      <c r="S16" s="188"/>
      <c r="T16" s="188"/>
      <c r="U16" s="189"/>
      <c r="W16" s="35"/>
      <c r="X16" s="35"/>
      <c r="Y16" s="35"/>
    </row>
    <row r="17" spans="1:25" s="4" customFormat="1" ht="15" customHeight="1" x14ac:dyDescent="0.2">
      <c r="A17" s="1" t="s">
        <v>27</v>
      </c>
      <c r="B17" s="1"/>
      <c r="C17" s="1"/>
      <c r="D17" s="54">
        <v>8</v>
      </c>
      <c r="E17" s="55">
        <v>2017</v>
      </c>
      <c r="F17" s="142">
        <v>3</v>
      </c>
      <c r="G17" s="58"/>
      <c r="H17" s="30"/>
      <c r="I17" s="23"/>
      <c r="J17" s="23"/>
      <c r="K17" s="12" t="b">
        <f t="shared" si="0"/>
        <v>0</v>
      </c>
      <c r="L17" s="136">
        <f t="shared" ref="L17" si="4">IF(AND(I17="F",I18="M"),"MIX",IF(AND(I17="M",I18="F"),"MIX",IF(AND(I17="F",I18="F"),"FEM",IF(AND(I17="M",I18="M"),"MEN",))))</f>
        <v>0</v>
      </c>
      <c r="M17" s="138">
        <f t="shared" ref="M17" si="5">MIN(J17,J18)</f>
        <v>0</v>
      </c>
      <c r="N17" s="140" t="b">
        <f>IF(OR(M17=$E$13,M17=$E$14),"U6",IF(OR(M17=$E$15,M17=$E$16),"U8",IF(OR(M17=$E$17,M17=$E$18),"U10",IF(OR(M17=$E$23,M17=$E$24),"U12",IF(OR(M17=$E$25,M17=$E$26),"U14",IF(OR(M17=$E$27,M17=$E$28),"U16",IF(OR(M17=$E$29,M17=$E$30),"U18",IF(OR(M17=$E$31,M17=$E$32,M17=$E$33),"U21",IF(OR(M17=$E$34,M17=$E$35,M17=$E$36,M17=$E$37,M17=$E$38,M17=$E$39,M17=$E$40,M17=$E$41,M17=$E$42,M17=$E$43,M17=$E$44,M17=$E$45,M17=$E$46,M17=$E$47,M17=$E$48),"ADULTS",IF(OR(M17=$E$49,M17=$E$50,M17=$E$51,M17=$E$52),"MASTER1",IF(OR(M17=$E$53,M17=$E$54,M17=$E$55,M17=$E$56,M17=$E$57),"MASTER2",IF(OR(M17=$E$58,M17=$E$59,M17=$E$60,M17=$E$61,M17=$E$62),"MASTER3",IF(OR(M17=$E$63,M17=$E$64,M17=$E$65,M17=$E$66,M17=$E$67,M17=$E$68),"MASTER4")))))))))))))</f>
        <v>0</v>
      </c>
      <c r="O17" s="152" t="s">
        <v>25</v>
      </c>
      <c r="Q17" s="1">
        <v>2016</v>
      </c>
      <c r="R17" s="133" t="str">
        <f t="shared" ref="R17" si="6">_xlfn.CONCAT(G17,"/",G18,"_",$I$5)</f>
        <v>/_scrivi qui (minuscolo)</v>
      </c>
      <c r="S17" s="133"/>
      <c r="T17" s="133"/>
      <c r="U17" s="187"/>
      <c r="W17" s="35"/>
      <c r="X17" s="35"/>
      <c r="Y17" s="35"/>
    </row>
    <row r="18" spans="1:25" s="4" customFormat="1" ht="15" customHeight="1" thickBot="1" x14ac:dyDescent="0.25">
      <c r="A18" s="1" t="s">
        <v>27</v>
      </c>
      <c r="B18" s="1"/>
      <c r="C18" s="1"/>
      <c r="D18" s="54">
        <v>9</v>
      </c>
      <c r="E18" s="55">
        <v>2016</v>
      </c>
      <c r="F18" s="143"/>
      <c r="G18" s="59"/>
      <c r="H18" s="26"/>
      <c r="I18" s="19"/>
      <c r="J18" s="19"/>
      <c r="K18" s="11" t="b">
        <f t="shared" si="0"/>
        <v>0</v>
      </c>
      <c r="L18" s="137"/>
      <c r="M18" s="139"/>
      <c r="N18" s="141"/>
      <c r="O18" s="153"/>
      <c r="P18" s="45"/>
      <c r="Q18" s="46">
        <v>2015</v>
      </c>
      <c r="R18" s="188"/>
      <c r="S18" s="188"/>
      <c r="T18" s="188"/>
      <c r="U18" s="189"/>
      <c r="W18" s="35"/>
      <c r="X18" s="35"/>
      <c r="Y18" s="35"/>
    </row>
    <row r="19" spans="1:25" s="4" customFormat="1" ht="15" customHeight="1" thickBot="1" x14ac:dyDescent="0.25">
      <c r="A19" s="1"/>
      <c r="B19" s="1"/>
      <c r="C19" s="1"/>
      <c r="D19" s="54"/>
      <c r="E19" s="55"/>
      <c r="F19" s="66"/>
      <c r="G19" s="37"/>
      <c r="H19" s="37"/>
      <c r="I19" s="38"/>
      <c r="J19" s="38"/>
      <c r="K19" s="39"/>
      <c r="L19" s="66"/>
      <c r="M19" s="66"/>
      <c r="N19" s="66"/>
      <c r="O19" s="67"/>
      <c r="Q19" s="1"/>
      <c r="R19" s="68"/>
      <c r="S19" s="68"/>
      <c r="T19" s="68"/>
      <c r="U19" s="68"/>
      <c r="W19" s="35"/>
      <c r="X19" s="35"/>
      <c r="Y19" s="35"/>
    </row>
    <row r="20" spans="1:25" s="4" customFormat="1" ht="15" customHeight="1" x14ac:dyDescent="0.2">
      <c r="A20" s="1"/>
      <c r="B20" s="1"/>
      <c r="C20" s="1"/>
      <c r="D20" s="54"/>
      <c r="E20" s="55"/>
      <c r="F20" s="170" t="s">
        <v>46</v>
      </c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2"/>
      <c r="W20" s="35"/>
      <c r="X20" s="35"/>
      <c r="Y20" s="35"/>
    </row>
    <row r="21" spans="1:25" s="4" customFormat="1" ht="15" customHeight="1" thickBot="1" x14ac:dyDescent="0.25">
      <c r="A21" s="1"/>
      <c r="B21" s="1"/>
      <c r="C21" s="1"/>
      <c r="D21" s="54"/>
      <c r="E21" s="55"/>
      <c r="F21" s="173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5"/>
      <c r="W21" s="35"/>
      <c r="X21" s="35"/>
      <c r="Y21" s="35"/>
    </row>
    <row r="22" spans="1:25" s="4" customFormat="1" ht="20" customHeight="1" thickBot="1" x14ac:dyDescent="0.25">
      <c r="A22" s="1"/>
      <c r="B22" s="1"/>
      <c r="C22" s="1"/>
      <c r="D22" s="54"/>
      <c r="E22" s="55"/>
      <c r="F22" s="50" t="s">
        <v>7</v>
      </c>
      <c r="G22" s="51" t="s">
        <v>37</v>
      </c>
      <c r="H22" s="52" t="s">
        <v>17</v>
      </c>
      <c r="I22" s="52" t="s">
        <v>18</v>
      </c>
      <c r="J22" s="52" t="s">
        <v>19</v>
      </c>
      <c r="K22" s="53" t="s">
        <v>20</v>
      </c>
      <c r="L22" s="176" t="s">
        <v>21</v>
      </c>
      <c r="M22" s="177"/>
      <c r="N22" s="177"/>
      <c r="O22" s="178"/>
      <c r="P22" s="1" t="s">
        <v>22</v>
      </c>
      <c r="Q22" s="1">
        <v>2021</v>
      </c>
      <c r="R22" s="179" t="s">
        <v>38</v>
      </c>
      <c r="S22" s="180"/>
      <c r="T22" s="180"/>
      <c r="U22" s="181"/>
      <c r="W22" s="35"/>
      <c r="X22" s="35"/>
      <c r="Y22" s="35"/>
    </row>
    <row r="23" spans="1:25" s="4" customFormat="1" ht="15" customHeight="1" x14ac:dyDescent="0.2">
      <c r="A23" s="1" t="s">
        <v>28</v>
      </c>
      <c r="B23" s="1"/>
      <c r="C23" s="1"/>
      <c r="D23" s="54">
        <v>10</v>
      </c>
      <c r="E23" s="54">
        <v>2015</v>
      </c>
      <c r="F23" s="190">
        <v>4</v>
      </c>
      <c r="G23" s="56"/>
      <c r="H23" s="47"/>
      <c r="I23" s="48"/>
      <c r="J23" s="48"/>
      <c r="K23" s="49" t="b">
        <f t="shared" ref="K23:K28" si="7">IF(OR(J23=$E$13,J23=$E$14),"U6",IF(OR(J23=$E$15,J23=$E$16),"U8",IF(OR(J23=$E$17,J23=$E$18),"U10",IF(OR(J23=$E$23,J23=$E$24),"U12",IF(OR(J23=$E$25,J23=$E$26),"U14",IF(OR(J23=$E$27,J23=$E$28),"U16",IF(OR(J23=$E$29,J23=$E$30),"U18",IF(OR(J23=$E$31,J23=$E$32,J23=$E$33),"U21",IF(OR(J23=$E$34,J23=$E$35,J23=$E$36,J23=$E$37,J23=$E$38,J23=$E$39,J23=$E$40,J23=$E$41,J23=$E$42,J23=$E$43,J23=$E$44,J23=$E$45,J23=$E$46,J23=$E$47),"ADULTS",IF(OR(J23=$E$48,J23=$E$49,J23=$E$50,J23=$E$51,J23=$E$52),"MASTER1",IF(OR(J23=$E$53,J23=$E$54,J23=$E$55,J23=$E$56,J23=$E$57),"MASTER2",IF(OR(J23=$E$58,J23=$E$59,J23=$E$60,J23=$E$61,J23=$E$62),"MASTER3",IF(OR(J23=$E$63,J23=$E$64,J23=$E$65,J23=$E$66,J23=$E$67),"MASTER4")))))))))))))</f>
        <v>0</v>
      </c>
      <c r="L23" s="191">
        <f t="shared" ref="L23" si="8">IF(AND(I23="F",I24="M"),"MIX",IF(AND(I23="M",I24="F"),"MIX",IF(AND(I23="F",I24="F"),"FEM",IF(AND(I23="M",I24="M"),"MEN",))))</f>
        <v>0</v>
      </c>
      <c r="M23" s="192">
        <f t="shared" ref="M23" si="9">MIN(J23,J24)</f>
        <v>0</v>
      </c>
      <c r="N23" s="193" t="b">
        <f>IF(OR(M23=$E$13,M23=$E$14),"U6",IF(OR(M23=$E$15,M23=$E$16),"U8",IF(OR(M23=$E$17,M23=$E$18),"U10",IF(OR(M23=$E$23,M23=$E$24),"U12",IF(OR(M23=$E$25,M23=$E$26),"U14",IF(OR(M23=$E$27,M23=$E$28),"U16",IF(OR(M23=$E$29,M23=$E$30),"U18",IF(OR(M23=$E$31,M23=$E$32,M23=$E$33),"U21",IF(OR(M23=$E$34,M23=$E$35,M23=$E$36,M23=$E$37,M23=$E$38,M23=$E$39,M23=$E$40,M23=$E$41,M23=$E$42,M23=$E$43,M23=$E$44,M23=$E$45,M23=$E$46,M23=$E$47,M23=$E$48),"ADULTS",IF(OR(M23=$E$49,M23=$E$50,M23=$E$51,M23=$E$52),"MASTER1",IF(OR(M23=$E$53,M23=$E$54,M23=$E$55,M23=$E$56,M23=$E$57),"MASTER2",IF(OR(M23=$E$58,M23=$E$59,M23=$E$60,M23=$E$61,M23=$E$62),"MASTER3",IF(OR(M23=$E$63,M23=$E$64,M23=$E$65,M23=$E$66,M23=$E$67,M23=$E$68),"MASTER4")))))))))))))</f>
        <v>0</v>
      </c>
      <c r="O23" s="194" t="s">
        <v>25</v>
      </c>
      <c r="P23" s="44"/>
      <c r="Q23" s="44">
        <v>2014</v>
      </c>
      <c r="R23" s="195" t="str">
        <f t="shared" ref="R23" si="10">_xlfn.CONCAT(G23,"/",G24,"_",$I$5)</f>
        <v>/_scrivi qui (minuscolo)</v>
      </c>
      <c r="S23" s="195"/>
      <c r="T23" s="195"/>
      <c r="U23" s="196"/>
      <c r="W23" s="35"/>
      <c r="X23" s="35"/>
      <c r="Y23" s="35"/>
    </row>
    <row r="24" spans="1:25" s="4" customFormat="1" ht="15" customHeight="1" thickBot="1" x14ac:dyDescent="0.25">
      <c r="A24" s="1" t="s">
        <v>28</v>
      </c>
      <c r="B24" s="1"/>
      <c r="C24" s="1"/>
      <c r="D24" s="54">
        <v>11</v>
      </c>
      <c r="E24" s="55">
        <v>2014</v>
      </c>
      <c r="F24" s="186"/>
      <c r="G24" s="57"/>
      <c r="H24" s="21"/>
      <c r="I24" s="22"/>
      <c r="J24" s="22"/>
      <c r="K24" s="8" t="b">
        <f t="shared" si="7"/>
        <v>0</v>
      </c>
      <c r="L24" s="147"/>
      <c r="M24" s="149"/>
      <c r="N24" s="151"/>
      <c r="O24" s="155"/>
      <c r="P24" s="45"/>
      <c r="Q24" s="46">
        <v>2013</v>
      </c>
      <c r="R24" s="188"/>
      <c r="S24" s="188"/>
      <c r="T24" s="188"/>
      <c r="U24" s="189"/>
      <c r="W24" s="35"/>
      <c r="X24" s="35"/>
      <c r="Y24" s="35"/>
    </row>
    <row r="25" spans="1:25" s="4" customFormat="1" ht="15" customHeight="1" x14ac:dyDescent="0.2">
      <c r="A25" s="1" t="s">
        <v>29</v>
      </c>
      <c r="B25" s="1"/>
      <c r="C25" s="1"/>
      <c r="D25" s="54">
        <v>12</v>
      </c>
      <c r="E25" s="55">
        <v>2013</v>
      </c>
      <c r="F25" s="142">
        <v>5</v>
      </c>
      <c r="G25" s="58"/>
      <c r="H25" s="30"/>
      <c r="I25" s="23"/>
      <c r="J25" s="23"/>
      <c r="K25" s="12" t="b">
        <f t="shared" si="7"/>
        <v>0</v>
      </c>
      <c r="L25" s="136">
        <f t="shared" ref="L25" si="11">IF(AND(I25="F",I26="M"),"MIX",IF(AND(I25="M",I26="F"),"MIX",IF(AND(I25="F",I26="F"),"FEM",IF(AND(I25="M",I26="M"),"MEN",))))</f>
        <v>0</v>
      </c>
      <c r="M25" s="138">
        <f t="shared" ref="M25" si="12">MIN(J25,J26)</f>
        <v>0</v>
      </c>
      <c r="N25" s="140" t="b">
        <f>IF(OR(M25=$E$13,M25=$E$14),"U6",IF(OR(M25=$E$15,M25=$E$16),"U8",IF(OR(M25=$E$17,M25=$E$18),"U10",IF(OR(M25=$E$23,M25=$E$24),"U12",IF(OR(M25=$E$25,M25=$E$26),"U14",IF(OR(M25=$E$27,M25=$E$28),"U16",IF(OR(M25=$E$29,M25=$E$30),"U18",IF(OR(M25=$E$31,M25=$E$32,M25=$E$33),"U21",IF(OR(M25=$E$34,M25=$E$35,M25=$E$36,M25=$E$37,M25=$E$38,M25=$E$39,M25=$E$40,M25=$E$41,M25=$E$42,M25=$E$43,M25=$E$44,M25=$E$45,M25=$E$46,M25=$E$47,M25=$E$48),"ADULTS",IF(OR(M25=$E$49,M25=$E$50,M25=$E$51,M25=$E$52),"MASTER1",IF(OR(M25=$E$53,M25=$E$54,M25=$E$55,M25=$E$56,M25=$E$57),"MASTER2",IF(OR(M25=$E$58,M25=$E$59,M25=$E$60,M25=$E$61,M25=$E$62),"MASTER3",IF(OR(M25=$E$63,M25=$E$64,M25=$E$65,M25=$E$66,M25=$E$67,M25=$E$68),"MASTER4")))))))))))))</f>
        <v>0</v>
      </c>
      <c r="O25" s="152" t="s">
        <v>25</v>
      </c>
      <c r="Q25" s="1">
        <v>2012</v>
      </c>
      <c r="R25" s="133" t="str">
        <f t="shared" ref="R25" si="13">_xlfn.CONCAT(G25,"/",G26,"_",$I$5)</f>
        <v>/_scrivi qui (minuscolo)</v>
      </c>
      <c r="S25" s="133"/>
      <c r="T25" s="133"/>
      <c r="U25" s="187"/>
      <c r="W25" s="35"/>
      <c r="X25" s="35"/>
      <c r="Y25" s="35"/>
    </row>
    <row r="26" spans="1:25" s="4" customFormat="1" ht="15" customHeight="1" thickBot="1" x14ac:dyDescent="0.25">
      <c r="A26" s="1" t="s">
        <v>29</v>
      </c>
      <c r="B26" s="1"/>
      <c r="C26" s="1"/>
      <c r="D26" s="54">
        <v>13</v>
      </c>
      <c r="E26" s="54">
        <v>2012</v>
      </c>
      <c r="F26" s="143"/>
      <c r="G26" s="59"/>
      <c r="H26" s="26"/>
      <c r="I26" s="24"/>
      <c r="J26" s="19"/>
      <c r="K26" s="11" t="b">
        <f t="shared" si="7"/>
        <v>0</v>
      </c>
      <c r="L26" s="137"/>
      <c r="M26" s="139"/>
      <c r="N26" s="141"/>
      <c r="O26" s="153"/>
      <c r="P26" s="45"/>
      <c r="Q26" s="45">
        <v>2011</v>
      </c>
      <c r="R26" s="188"/>
      <c r="S26" s="188"/>
      <c r="T26" s="188"/>
      <c r="U26" s="189"/>
      <c r="W26" s="35"/>
      <c r="X26" s="35"/>
      <c r="Y26" s="35"/>
    </row>
    <row r="27" spans="1:25" s="4" customFormat="1" ht="15" customHeight="1" x14ac:dyDescent="0.2">
      <c r="A27" s="1" t="s">
        <v>30</v>
      </c>
      <c r="B27" s="1"/>
      <c r="C27" s="1"/>
      <c r="D27" s="3">
        <v>14</v>
      </c>
      <c r="E27" s="5">
        <v>2011</v>
      </c>
      <c r="F27" s="185">
        <v>6</v>
      </c>
      <c r="G27" s="60"/>
      <c r="H27" s="27"/>
      <c r="I27" s="20"/>
      <c r="J27" s="20"/>
      <c r="K27" s="7" t="b">
        <f t="shared" si="7"/>
        <v>0</v>
      </c>
      <c r="L27" s="146">
        <f t="shared" ref="L27" si="14">IF(AND(I27="F",I28="M"),"MIX",IF(AND(I27="M",I28="F"),"MIX",IF(AND(I27="F",I28="F"),"FEM",IF(AND(I27="M",I28="M"),"MEN",))))</f>
        <v>0</v>
      </c>
      <c r="M27" s="148">
        <f t="shared" ref="M27" si="15">MIN(J27,J28)</f>
        <v>0</v>
      </c>
      <c r="N27" s="150" t="b">
        <f>IF(OR(M27=$E$13,M27=$E$14),"U6",IF(OR(M27=$E$15,M27=$E$16),"U8",IF(OR(M27=$E$17,M27=$E$18),"U10",IF(OR(M27=$E$23,M27=$E$24),"U12",IF(OR(M27=$E$25,M27=$E$26),"U14",IF(OR(M27=$E$27,M27=$E$28),"U16",IF(OR(M27=$E$29,M27=$E$30),"U18",IF(OR(M27=$E$31,M27=$E$32,M27=$E$33),"U21",IF(OR(M27=$E$34,M27=$E$35,M27=$E$36,M27=$E$37,M27=$E$38,M27=$E$39,M27=$E$40,M27=$E$41,M27=$E$42,M27=$E$43,M27=$E$44,M27=$E$45,M27=$E$46,M27=$E$47,M27=$E$48),"ADULTS",IF(OR(M27=$E$49,M27=$E$50,M27=$E$51,M27=$E$52),"MASTER1",IF(OR(M27=$E$53,M27=$E$54,M27=$E$55,M27=$E$56,M27=$E$57),"MASTER2",IF(OR(M27=$E$58,M27=$E$59,M27=$E$60,M27=$E$61,M27=$E$62),"MASTER3",IF(OR(M27=$E$63,M27=$E$64,M27=$E$65,M27=$E$66,M27=$E$67,M27=$E$68),"MASTER4")))))))))))))</f>
        <v>0</v>
      </c>
      <c r="O27" s="154" t="s">
        <v>25</v>
      </c>
      <c r="Q27" s="1">
        <v>2010</v>
      </c>
      <c r="R27" s="133" t="str">
        <f t="shared" ref="R27" si="16">_xlfn.CONCAT(G27,"/",G28,"_",$I$5)</f>
        <v>/_scrivi qui (minuscolo)</v>
      </c>
      <c r="S27" s="133"/>
      <c r="T27" s="133"/>
      <c r="U27" s="187"/>
      <c r="W27" s="35"/>
      <c r="X27" s="35"/>
      <c r="Y27" s="35"/>
    </row>
    <row r="28" spans="1:25" s="4" customFormat="1" ht="15" customHeight="1" thickBot="1" x14ac:dyDescent="0.25">
      <c r="A28" s="1" t="s">
        <v>30</v>
      </c>
      <c r="B28" s="1"/>
      <c r="C28" s="1"/>
      <c r="D28" s="54">
        <v>15</v>
      </c>
      <c r="E28" s="55">
        <v>2010</v>
      </c>
      <c r="F28" s="186"/>
      <c r="G28" s="57"/>
      <c r="H28" s="21"/>
      <c r="I28" s="22"/>
      <c r="J28" s="61"/>
      <c r="K28" s="8" t="b">
        <f t="shared" si="7"/>
        <v>0</v>
      </c>
      <c r="L28" s="147"/>
      <c r="M28" s="149"/>
      <c r="N28" s="151"/>
      <c r="O28" s="155"/>
      <c r="P28" s="45"/>
      <c r="Q28" s="46">
        <v>2009</v>
      </c>
      <c r="R28" s="188"/>
      <c r="S28" s="188"/>
      <c r="T28" s="188"/>
      <c r="U28" s="189"/>
      <c r="W28" s="35"/>
      <c r="X28" s="35"/>
      <c r="Y28" s="35"/>
    </row>
    <row r="29" spans="1:25" s="4" customFormat="1" ht="15" customHeight="1" thickBot="1" x14ac:dyDescent="0.25">
      <c r="A29" s="1" t="s">
        <v>31</v>
      </c>
      <c r="B29" s="1"/>
      <c r="C29" s="1"/>
      <c r="D29" s="54">
        <v>16</v>
      </c>
      <c r="E29" s="54">
        <v>2009</v>
      </c>
      <c r="F29" s="73"/>
      <c r="G29" s="63"/>
      <c r="H29" s="63"/>
      <c r="I29" s="39"/>
      <c r="J29" s="39"/>
      <c r="K29" s="39"/>
      <c r="L29" s="73"/>
      <c r="M29" s="73"/>
      <c r="N29" s="73"/>
      <c r="O29" s="74"/>
      <c r="R29" s="75"/>
      <c r="S29" s="75"/>
      <c r="T29" s="75"/>
      <c r="U29" s="75"/>
      <c r="W29" s="35"/>
      <c r="X29" s="35"/>
      <c r="Y29" s="35"/>
    </row>
    <row r="30" spans="1:25" s="4" customFormat="1" ht="15" customHeight="1" x14ac:dyDescent="0.2">
      <c r="A30" s="1" t="s">
        <v>31</v>
      </c>
      <c r="B30" s="1"/>
      <c r="C30" s="1"/>
      <c r="D30" s="54">
        <v>17</v>
      </c>
      <c r="E30" s="55">
        <v>2008</v>
      </c>
      <c r="F30" s="170" t="s">
        <v>47</v>
      </c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2"/>
      <c r="W30" s="35"/>
      <c r="X30" s="35"/>
      <c r="Y30" s="35"/>
    </row>
    <row r="31" spans="1:25" s="4" customFormat="1" ht="15" customHeight="1" thickBot="1" x14ac:dyDescent="0.25">
      <c r="A31" s="1" t="s">
        <v>32</v>
      </c>
      <c r="B31" s="1"/>
      <c r="C31" s="1"/>
      <c r="D31" s="54">
        <v>18</v>
      </c>
      <c r="E31" s="55">
        <v>2007</v>
      </c>
      <c r="F31" s="173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5"/>
      <c r="W31" s="35"/>
      <c r="X31" s="35"/>
      <c r="Y31" s="35"/>
    </row>
    <row r="32" spans="1:25" s="4" customFormat="1" ht="15" customHeight="1" thickBot="1" x14ac:dyDescent="0.25">
      <c r="A32" s="1" t="s">
        <v>32</v>
      </c>
      <c r="B32" s="1"/>
      <c r="C32" s="1"/>
      <c r="D32" s="54">
        <v>19</v>
      </c>
      <c r="E32" s="54">
        <v>2006</v>
      </c>
      <c r="F32" s="50" t="s">
        <v>7</v>
      </c>
      <c r="G32" s="51" t="s">
        <v>37</v>
      </c>
      <c r="H32" s="52" t="s">
        <v>17</v>
      </c>
      <c r="I32" s="52" t="s">
        <v>18</v>
      </c>
      <c r="J32" s="52" t="s">
        <v>19</v>
      </c>
      <c r="K32" s="53" t="s">
        <v>20</v>
      </c>
      <c r="L32" s="176" t="s">
        <v>21</v>
      </c>
      <c r="M32" s="177"/>
      <c r="N32" s="177"/>
      <c r="O32" s="178"/>
      <c r="P32" s="1" t="s">
        <v>22</v>
      </c>
      <c r="Q32" s="1">
        <v>2021</v>
      </c>
      <c r="R32" s="179" t="s">
        <v>38</v>
      </c>
      <c r="S32" s="180"/>
      <c r="T32" s="180"/>
      <c r="U32" s="181"/>
      <c r="W32" s="35"/>
      <c r="X32" s="35"/>
      <c r="Y32" s="35"/>
    </row>
    <row r="33" spans="1:25" s="4" customFormat="1" ht="15" customHeight="1" x14ac:dyDescent="0.2">
      <c r="A33" s="1" t="s">
        <v>32</v>
      </c>
      <c r="B33" s="1"/>
      <c r="C33" s="1"/>
      <c r="D33" s="54">
        <v>20</v>
      </c>
      <c r="E33" s="55">
        <v>2005</v>
      </c>
      <c r="F33" s="190">
        <v>4</v>
      </c>
      <c r="G33" s="56"/>
      <c r="H33" s="47"/>
      <c r="I33" s="48"/>
      <c r="J33" s="48"/>
      <c r="K33" s="49" t="b">
        <f t="shared" ref="K33:K38" si="17">IF(OR(J33=$E$13,J33=$E$14),"U6",IF(OR(J33=$E$15,J33=$E$16),"U8",IF(OR(J33=$E$17,J33=$E$18),"U10",IF(OR(J33=$E$23,J33=$E$24),"U12",IF(OR(J33=$E$25,J33=$E$26),"U14",IF(OR(J33=$E$27,J33=$E$28),"U16",IF(OR(J33=$E$29,J33=$E$30),"U18",IF(OR(J33=$E$31,J33=$E$32,J33=$E$33),"U21",IF(OR(J33=$E$34,J33=$E$35,J33=$E$36,J33=$E$37,J33=$E$38,J33=$E$39,J33=$E$40,J33=$E$41,J33=$E$42,J33=$E$43,J33=$E$44,J33=$E$45,J33=$E$46,J33=$E$47),"ADULTS",IF(OR(J33=$E$48,J33=$E$49,J33=$E$50,J33=$E$51,J33=$E$52),"MASTER1",IF(OR(J33=$E$53,J33=$E$54,J33=$E$55,J33=$E$56,J33=$E$57),"MASTER2",IF(OR(J33=$E$58,J33=$E$59,J33=$E$60,J33=$E$61,J33=$E$62),"MASTER3",IF(OR(J33=$E$63,J33=$E$64,J33=$E$65,J33=$E$66,J33=$E$67),"MASTER4")))))))))))))</f>
        <v>0</v>
      </c>
      <c r="L33" s="191">
        <f t="shared" ref="L33" si="18">IF(AND(I33="F",I34="M"),"MIX",IF(AND(I33="M",I34="F"),"MIX",IF(AND(I33="F",I34="F"),"FEM",IF(AND(I33="M",I34="M"),"MEN",))))</f>
        <v>0</v>
      </c>
      <c r="M33" s="192">
        <f t="shared" ref="M33" si="19">MIN(J33,J34)</f>
        <v>0</v>
      </c>
      <c r="N33" s="193" t="b">
        <f>IF(OR(M33=$E$13,M33=$E$14),"U6",IF(OR(M33=$E$15,M33=$E$16),"U8",IF(OR(M33=$E$17,M33=$E$18),"U10",IF(OR(M33=$E$23,M33=$E$24),"U12",IF(OR(M33=$E$25,M33=$E$26),"U14",IF(OR(M33=$E$27,M33=$E$28),"U16",IF(OR(M33=$E$29,M33=$E$30),"U18",IF(OR(M33=$E$31,M33=$E$32,M33=$E$33),"U21",IF(OR(M33=$E$34,M33=$E$35,M33=$E$36,M33=$E$37,M33=$E$38,M33=$E$39,M33=$E$40,M33=$E$41,M33=$E$42,M33=$E$43,M33=$E$44,M33=$E$45,M33=$E$46,M33=$E$47,M33=$E$48),"ADULTS",IF(OR(M33=$E$49,M33=$E$50,M33=$E$51,M33=$E$52),"MASTER1",IF(OR(M33=$E$53,M33=$E$54,M33=$E$55,M33=$E$56,M33=$E$57),"MASTER2",IF(OR(M33=$E$58,M33=$E$59,M33=$E$60,M33=$E$61,M33=$E$62),"MASTER3",IF(OR(M33=$E$63,M33=$E$64,M33=$E$65,M33=$E$66,M33=$E$67,M33=$E$68),"MASTER4")))))))))))))</f>
        <v>0</v>
      </c>
      <c r="O33" s="194" t="s">
        <v>25</v>
      </c>
      <c r="P33" s="44"/>
      <c r="Q33" s="44">
        <v>2014</v>
      </c>
      <c r="R33" s="195" t="str">
        <f t="shared" ref="R33" si="20">_xlfn.CONCAT(G33,"/",G34,"_",$I$5)</f>
        <v>/_scrivi qui (minuscolo)</v>
      </c>
      <c r="S33" s="195"/>
      <c r="T33" s="195"/>
      <c r="U33" s="196"/>
      <c r="W33" s="35"/>
      <c r="X33" s="35"/>
      <c r="Y33" s="35"/>
    </row>
    <row r="34" spans="1:25" s="4" customFormat="1" ht="15" customHeight="1" thickBot="1" x14ac:dyDescent="0.25">
      <c r="A34" s="1" t="s">
        <v>33</v>
      </c>
      <c r="B34" s="1"/>
      <c r="C34" s="1"/>
      <c r="D34" s="54">
        <v>21</v>
      </c>
      <c r="E34" s="55">
        <v>2004</v>
      </c>
      <c r="F34" s="186"/>
      <c r="G34" s="57"/>
      <c r="H34" s="21"/>
      <c r="I34" s="22"/>
      <c r="J34" s="22"/>
      <c r="K34" s="8" t="b">
        <f t="shared" si="17"/>
        <v>0</v>
      </c>
      <c r="L34" s="147"/>
      <c r="M34" s="149"/>
      <c r="N34" s="151"/>
      <c r="O34" s="155"/>
      <c r="P34" s="45"/>
      <c r="Q34" s="46">
        <v>2013</v>
      </c>
      <c r="R34" s="188"/>
      <c r="S34" s="188"/>
      <c r="T34" s="188"/>
      <c r="U34" s="189"/>
      <c r="W34" s="35"/>
      <c r="X34" s="35"/>
      <c r="Y34" s="35"/>
    </row>
    <row r="35" spans="1:25" s="4" customFormat="1" ht="15" customHeight="1" x14ac:dyDescent="0.2">
      <c r="A35" s="1" t="s">
        <v>33</v>
      </c>
      <c r="B35" s="1"/>
      <c r="C35" s="1"/>
      <c r="D35" s="54">
        <v>22</v>
      </c>
      <c r="E35" s="54">
        <v>2003</v>
      </c>
      <c r="F35" s="142">
        <v>5</v>
      </c>
      <c r="G35" s="58"/>
      <c r="H35" s="30"/>
      <c r="I35" s="23"/>
      <c r="J35" s="23"/>
      <c r="K35" s="12" t="b">
        <f t="shared" si="17"/>
        <v>0</v>
      </c>
      <c r="L35" s="136">
        <f t="shared" ref="L35" si="21">IF(AND(I35="F",I36="M"),"MIX",IF(AND(I35="M",I36="F"),"MIX",IF(AND(I35="F",I36="F"),"FEM",IF(AND(I35="M",I36="M"),"MEN",))))</f>
        <v>0</v>
      </c>
      <c r="M35" s="138">
        <f t="shared" ref="M35" si="22">MIN(J35,J36)</f>
        <v>0</v>
      </c>
      <c r="N35" s="140" t="b">
        <f>IF(OR(M35=$E$13,M35=$E$14),"U6",IF(OR(M35=$E$15,M35=$E$16),"U8",IF(OR(M35=$E$17,M35=$E$18),"U10",IF(OR(M35=$E$23,M35=$E$24),"U12",IF(OR(M35=$E$25,M35=$E$26),"U14",IF(OR(M35=$E$27,M35=$E$28),"U16",IF(OR(M35=$E$29,M35=$E$30),"U18",IF(OR(M35=$E$31,M35=$E$32,M35=$E$33),"U21",IF(OR(M35=$E$34,M35=$E$35,M35=$E$36,M35=$E$37,M35=$E$38,M35=$E$39,M35=$E$40,M35=$E$41,M35=$E$42,M35=$E$43,M35=$E$44,M35=$E$45,M35=$E$46,M35=$E$47,M35=$E$48),"ADULTS",IF(OR(M35=$E$49,M35=$E$50,M35=$E$51,M35=$E$52),"MASTER1",IF(OR(M35=$E$53,M35=$E$54,M35=$E$55,M35=$E$56,M35=$E$57),"MASTER2",IF(OR(M35=$E$58,M35=$E$59,M35=$E$60,M35=$E$61,M35=$E$62),"MASTER3",IF(OR(M35=$E$63,M35=$E$64,M35=$E$65,M35=$E$66,M35=$E$67,M35=$E$68),"MASTER4")))))))))))))</f>
        <v>0</v>
      </c>
      <c r="O35" s="152" t="s">
        <v>25</v>
      </c>
      <c r="Q35" s="1">
        <v>2012</v>
      </c>
      <c r="R35" s="133" t="str">
        <f t="shared" ref="R35" si="23">_xlfn.CONCAT(G35,"/",G36,"_",$I$5)</f>
        <v>/_scrivi qui (minuscolo)</v>
      </c>
      <c r="S35" s="133"/>
      <c r="T35" s="133"/>
      <c r="U35" s="187"/>
      <c r="W35" s="35"/>
      <c r="X35" s="35"/>
      <c r="Y35" s="35"/>
    </row>
    <row r="36" spans="1:25" s="4" customFormat="1" ht="15" customHeight="1" thickBot="1" x14ac:dyDescent="0.25">
      <c r="A36" s="1" t="s">
        <v>33</v>
      </c>
      <c r="B36" s="1"/>
      <c r="C36" s="1"/>
      <c r="D36" s="54">
        <v>23</v>
      </c>
      <c r="E36" s="55">
        <v>2002</v>
      </c>
      <c r="F36" s="143"/>
      <c r="G36" s="59"/>
      <c r="H36" s="26"/>
      <c r="I36" s="24"/>
      <c r="J36" s="19"/>
      <c r="K36" s="11" t="b">
        <f t="shared" si="17"/>
        <v>0</v>
      </c>
      <c r="L36" s="137"/>
      <c r="M36" s="139"/>
      <c r="N36" s="141"/>
      <c r="O36" s="153"/>
      <c r="P36" s="45"/>
      <c r="Q36" s="45">
        <v>2011</v>
      </c>
      <c r="R36" s="188"/>
      <c r="S36" s="188"/>
      <c r="T36" s="188"/>
      <c r="U36" s="189"/>
      <c r="W36" s="35"/>
      <c r="X36" s="35"/>
      <c r="Y36" s="35"/>
    </row>
    <row r="37" spans="1:25" s="4" customFormat="1" ht="15" customHeight="1" x14ac:dyDescent="0.2">
      <c r="A37" s="1" t="s">
        <v>33</v>
      </c>
      <c r="B37" s="1"/>
      <c r="C37" s="1"/>
      <c r="D37" s="54">
        <v>24</v>
      </c>
      <c r="E37" s="55">
        <v>2001</v>
      </c>
      <c r="F37" s="185">
        <v>6</v>
      </c>
      <c r="G37" s="60"/>
      <c r="H37" s="27"/>
      <c r="I37" s="20"/>
      <c r="J37" s="20"/>
      <c r="K37" s="7" t="b">
        <f t="shared" si="17"/>
        <v>0</v>
      </c>
      <c r="L37" s="146">
        <f t="shared" ref="L37" si="24">IF(AND(I37="F",I38="M"),"MIX",IF(AND(I37="M",I38="F"),"MIX",IF(AND(I37="F",I38="F"),"FEM",IF(AND(I37="M",I38="M"),"MEN",))))</f>
        <v>0</v>
      </c>
      <c r="M37" s="148">
        <f t="shared" ref="M37" si="25">MIN(J37,J38)</f>
        <v>0</v>
      </c>
      <c r="N37" s="150" t="b">
        <f>IF(OR(M37=$E$13,M37=$E$14),"U6",IF(OR(M37=$E$15,M37=$E$16),"U8",IF(OR(M37=$E$17,M37=$E$18),"U10",IF(OR(M37=$E$23,M37=$E$24),"U12",IF(OR(M37=$E$25,M37=$E$26),"U14",IF(OR(M37=$E$27,M37=$E$28),"U16",IF(OR(M37=$E$29,M37=$E$30),"U18",IF(OR(M37=$E$31,M37=$E$32,M37=$E$33),"U21",IF(OR(M37=$E$34,M37=$E$35,M37=$E$36,M37=$E$37,M37=$E$38,M37=$E$39,M37=$E$40,M37=$E$41,M37=$E$42,M37=$E$43,M37=$E$44,M37=$E$45,M37=$E$46,M37=$E$47,M37=$E$48),"ADULTS",IF(OR(M37=$E$49,M37=$E$50,M37=$E$51,M37=$E$52),"MASTER1",IF(OR(M37=$E$53,M37=$E$54,M37=$E$55,M37=$E$56,M37=$E$57),"MASTER2",IF(OR(M37=$E$58,M37=$E$59,M37=$E$60,M37=$E$61,M37=$E$62),"MASTER3",IF(OR(M37=$E$63,M37=$E$64,M37=$E$65,M37=$E$66,M37=$E$67,M37=$E$68),"MASTER4")))))))))))))</f>
        <v>0</v>
      </c>
      <c r="O37" s="154" t="s">
        <v>25</v>
      </c>
      <c r="Q37" s="1">
        <v>2010</v>
      </c>
      <c r="R37" s="133" t="str">
        <f t="shared" ref="R37" si="26">_xlfn.CONCAT(G37,"/",G38,"_",$I$5)</f>
        <v>/_scrivi qui (minuscolo)</v>
      </c>
      <c r="S37" s="133"/>
      <c r="T37" s="133"/>
      <c r="U37" s="187"/>
      <c r="W37" s="35"/>
      <c r="X37" s="35"/>
      <c r="Y37" s="35"/>
    </row>
    <row r="38" spans="1:25" s="4" customFormat="1" ht="15" customHeight="1" thickBot="1" x14ac:dyDescent="0.25">
      <c r="A38" s="1" t="s">
        <v>33</v>
      </c>
      <c r="B38" s="1"/>
      <c r="C38" s="1"/>
      <c r="D38" s="54">
        <v>25</v>
      </c>
      <c r="E38" s="54">
        <v>2000</v>
      </c>
      <c r="F38" s="186"/>
      <c r="G38" s="57"/>
      <c r="H38" s="21"/>
      <c r="I38" s="22"/>
      <c r="J38" s="61"/>
      <c r="K38" s="8" t="b">
        <f t="shared" si="17"/>
        <v>0</v>
      </c>
      <c r="L38" s="147"/>
      <c r="M38" s="149"/>
      <c r="N38" s="151"/>
      <c r="O38" s="155"/>
      <c r="P38" s="45"/>
      <c r="Q38" s="46">
        <v>2009</v>
      </c>
      <c r="R38" s="188"/>
      <c r="S38" s="188"/>
      <c r="T38" s="188"/>
      <c r="U38" s="189"/>
      <c r="W38" s="35"/>
      <c r="X38" s="35"/>
      <c r="Y38" s="35"/>
    </row>
    <row r="39" spans="1:25" s="4" customFormat="1" ht="15" customHeight="1" x14ac:dyDescent="0.2">
      <c r="A39" s="1" t="s">
        <v>33</v>
      </c>
      <c r="B39" s="1"/>
      <c r="C39" s="1"/>
      <c r="D39" s="54">
        <v>26</v>
      </c>
      <c r="E39" s="55">
        <v>1999</v>
      </c>
      <c r="F39" s="73"/>
      <c r="G39" s="63"/>
      <c r="H39" s="63"/>
      <c r="I39" s="39"/>
      <c r="J39" s="39"/>
      <c r="K39" s="39"/>
      <c r="L39" s="73"/>
      <c r="M39" s="73"/>
      <c r="N39" s="73"/>
      <c r="O39" s="74"/>
      <c r="Q39" s="1"/>
      <c r="R39" s="75"/>
      <c r="S39" s="75"/>
      <c r="T39" s="75"/>
      <c r="U39" s="75"/>
      <c r="W39" s="35"/>
      <c r="X39" s="35"/>
      <c r="Y39" s="35"/>
    </row>
    <row r="40" spans="1:25" s="4" customFormat="1" ht="15" customHeight="1" x14ac:dyDescent="0.2">
      <c r="A40" s="1" t="s">
        <v>33</v>
      </c>
      <c r="B40" s="1"/>
      <c r="C40" s="1"/>
      <c r="D40" s="54">
        <v>27</v>
      </c>
      <c r="E40" s="55">
        <v>1998</v>
      </c>
      <c r="F40" s="73"/>
      <c r="G40" s="63"/>
      <c r="H40" s="63"/>
      <c r="I40" s="39"/>
      <c r="J40" s="39"/>
      <c r="K40" s="39"/>
      <c r="L40" s="73"/>
      <c r="M40" s="73"/>
      <c r="N40" s="73"/>
      <c r="O40" s="74"/>
      <c r="Q40" s="1"/>
      <c r="R40" s="75"/>
      <c r="S40" s="75"/>
      <c r="T40" s="75"/>
      <c r="U40" s="75"/>
      <c r="W40" s="35"/>
      <c r="X40" s="35"/>
      <c r="Y40" s="35"/>
    </row>
    <row r="41" spans="1:25" s="4" customFormat="1" ht="15" customHeight="1" x14ac:dyDescent="0.2">
      <c r="A41" s="1" t="s">
        <v>33</v>
      </c>
      <c r="B41" s="1"/>
      <c r="C41" s="1"/>
      <c r="D41" s="54">
        <v>28</v>
      </c>
      <c r="E41" s="54">
        <v>1997</v>
      </c>
      <c r="F41" s="73"/>
      <c r="G41" s="63"/>
      <c r="H41" s="63"/>
      <c r="I41" s="39"/>
      <c r="J41" s="39"/>
      <c r="K41" s="39"/>
      <c r="L41" s="73"/>
      <c r="M41" s="73"/>
      <c r="N41" s="73"/>
      <c r="O41" s="74"/>
      <c r="R41" s="75"/>
      <c r="S41" s="75"/>
      <c r="T41" s="75"/>
      <c r="U41" s="75"/>
      <c r="W41" s="35"/>
      <c r="X41" s="35"/>
      <c r="Y41" s="35"/>
    </row>
    <row r="42" spans="1:25" ht="15" customHeight="1" x14ac:dyDescent="0.2">
      <c r="A42" s="1" t="s">
        <v>33</v>
      </c>
      <c r="D42" s="54">
        <v>29</v>
      </c>
      <c r="E42" s="55">
        <v>1996</v>
      </c>
      <c r="F42" s="73"/>
      <c r="G42" s="63"/>
      <c r="H42" s="63"/>
      <c r="I42" s="39"/>
      <c r="J42" s="39"/>
      <c r="K42" s="39"/>
      <c r="L42" s="73"/>
      <c r="M42" s="73"/>
      <c r="N42" s="73"/>
      <c r="O42" s="74"/>
      <c r="R42" s="75"/>
      <c r="S42" s="75"/>
      <c r="T42" s="75"/>
      <c r="U42" s="75"/>
    </row>
    <row r="43" spans="1:25" ht="15" customHeight="1" x14ac:dyDescent="0.2">
      <c r="A43" s="1" t="s">
        <v>33</v>
      </c>
      <c r="D43" s="54">
        <v>30</v>
      </c>
      <c r="E43" s="55">
        <v>1995</v>
      </c>
      <c r="F43" s="73"/>
      <c r="G43" s="63"/>
      <c r="H43" s="63"/>
      <c r="I43" s="39"/>
      <c r="J43" s="39"/>
      <c r="K43" s="39"/>
      <c r="L43" s="73"/>
      <c r="M43" s="73"/>
      <c r="N43" s="73"/>
      <c r="O43" s="74"/>
      <c r="R43" s="75"/>
      <c r="S43" s="75"/>
      <c r="T43" s="75"/>
      <c r="U43" s="75"/>
    </row>
    <row r="44" spans="1:25" ht="15" customHeight="1" x14ac:dyDescent="0.2">
      <c r="A44" s="1" t="s">
        <v>33</v>
      </c>
      <c r="D44" s="54">
        <v>31</v>
      </c>
      <c r="E44" s="54">
        <v>1994</v>
      </c>
      <c r="F44" s="73"/>
      <c r="G44" s="63"/>
      <c r="H44" s="63"/>
      <c r="I44" s="64"/>
      <c r="J44" s="39"/>
      <c r="K44" s="39"/>
      <c r="L44" s="73"/>
      <c r="M44" s="73"/>
      <c r="N44" s="73"/>
      <c r="O44" s="74"/>
      <c r="Q44" s="4"/>
      <c r="R44" s="75"/>
      <c r="S44" s="75"/>
      <c r="T44" s="75"/>
      <c r="U44" s="75"/>
    </row>
    <row r="45" spans="1:25" ht="15" customHeight="1" x14ac:dyDescent="0.2">
      <c r="A45" s="1" t="s">
        <v>33</v>
      </c>
      <c r="D45" s="54">
        <v>32</v>
      </c>
      <c r="E45" s="55">
        <v>1993</v>
      </c>
      <c r="F45" s="182"/>
      <c r="G45" s="63"/>
      <c r="H45" s="63"/>
      <c r="I45" s="39"/>
      <c r="J45" s="39"/>
      <c r="K45" s="39"/>
      <c r="L45" s="182"/>
      <c r="M45" s="182"/>
      <c r="N45" s="182"/>
      <c r="O45" s="183"/>
      <c r="R45" s="184"/>
      <c r="S45" s="184"/>
      <c r="T45" s="184"/>
      <c r="U45" s="184"/>
    </row>
    <row r="46" spans="1:25" ht="15" customHeight="1" x14ac:dyDescent="0.2">
      <c r="A46" s="1" t="s">
        <v>33</v>
      </c>
      <c r="D46" s="54">
        <v>33</v>
      </c>
      <c r="E46" s="55">
        <v>1992</v>
      </c>
      <c r="F46" s="182"/>
      <c r="G46" s="63"/>
      <c r="H46" s="63"/>
      <c r="I46" s="64"/>
      <c r="J46" s="39"/>
      <c r="K46" s="39"/>
      <c r="L46" s="182"/>
      <c r="M46" s="182"/>
      <c r="N46" s="182"/>
      <c r="O46" s="183"/>
      <c r="R46" s="184"/>
      <c r="S46" s="184"/>
      <c r="T46" s="184"/>
      <c r="U46" s="184"/>
    </row>
    <row r="47" spans="1:25" ht="15" customHeight="1" x14ac:dyDescent="0.2">
      <c r="A47" s="1" t="s">
        <v>33</v>
      </c>
      <c r="D47" s="54">
        <v>34</v>
      </c>
      <c r="E47" s="54">
        <v>1991</v>
      </c>
      <c r="F47" s="182"/>
      <c r="G47" s="63"/>
      <c r="H47" s="63"/>
      <c r="I47" s="39"/>
      <c r="J47" s="39"/>
      <c r="K47" s="39"/>
      <c r="L47" s="182"/>
      <c r="M47" s="182"/>
      <c r="N47" s="182"/>
      <c r="O47" s="183"/>
      <c r="Q47" s="4"/>
      <c r="R47" s="184"/>
      <c r="S47" s="184"/>
      <c r="T47" s="184"/>
      <c r="U47" s="184"/>
    </row>
    <row r="48" spans="1:25" ht="15" customHeight="1" x14ac:dyDescent="0.2">
      <c r="A48" s="1" t="s">
        <v>33</v>
      </c>
      <c r="D48" s="3">
        <v>35</v>
      </c>
      <c r="E48" s="5">
        <v>1990</v>
      </c>
      <c r="F48" s="182"/>
      <c r="G48" s="63"/>
      <c r="H48" s="63"/>
      <c r="I48" s="64"/>
      <c r="J48" s="39"/>
      <c r="K48" s="39"/>
      <c r="L48" s="182"/>
      <c r="M48" s="182"/>
      <c r="N48" s="182"/>
      <c r="O48" s="183"/>
      <c r="R48" s="184"/>
      <c r="S48" s="184"/>
      <c r="T48" s="184"/>
      <c r="U48" s="184"/>
    </row>
    <row r="49" spans="1:21" ht="15" customHeight="1" x14ac:dyDescent="0.2">
      <c r="A49" s="1" t="s">
        <v>34</v>
      </c>
      <c r="D49" s="3">
        <v>36</v>
      </c>
      <c r="E49" s="5">
        <v>1989</v>
      </c>
      <c r="F49" s="182"/>
      <c r="G49" s="63"/>
      <c r="H49" s="63"/>
      <c r="I49" s="39"/>
      <c r="J49" s="39"/>
      <c r="K49" s="39"/>
      <c r="L49" s="182"/>
      <c r="M49" s="182"/>
      <c r="N49" s="182"/>
      <c r="O49" s="183"/>
      <c r="R49" s="184"/>
      <c r="S49" s="184"/>
      <c r="T49" s="184"/>
      <c r="U49" s="184"/>
    </row>
    <row r="50" spans="1:21" ht="15" customHeight="1" x14ac:dyDescent="0.2">
      <c r="A50" s="1" t="s">
        <v>34</v>
      </c>
      <c r="D50" s="3">
        <v>37</v>
      </c>
      <c r="E50" s="3">
        <v>1988</v>
      </c>
      <c r="F50" s="182"/>
      <c r="G50" s="63"/>
      <c r="H50" s="63"/>
      <c r="I50" s="39"/>
      <c r="J50" s="39"/>
      <c r="K50" s="39"/>
      <c r="L50" s="182"/>
      <c r="M50" s="182"/>
      <c r="N50" s="182"/>
      <c r="O50" s="183"/>
      <c r="Q50" s="4"/>
      <c r="R50" s="184"/>
      <c r="S50" s="184"/>
      <c r="T50" s="184"/>
      <c r="U50" s="184"/>
    </row>
    <row r="51" spans="1:21" ht="15" customHeight="1" x14ac:dyDescent="0.2">
      <c r="A51" s="1" t="s">
        <v>34</v>
      </c>
      <c r="D51" s="3">
        <v>38</v>
      </c>
      <c r="E51" s="5">
        <v>1987</v>
      </c>
      <c r="F51" s="182"/>
      <c r="G51" s="63"/>
      <c r="H51" s="63"/>
      <c r="I51" s="39"/>
      <c r="J51" s="39"/>
      <c r="K51" s="39"/>
      <c r="L51" s="182"/>
      <c r="M51" s="182"/>
      <c r="N51" s="182"/>
      <c r="O51" s="183"/>
      <c r="R51" s="184"/>
      <c r="S51" s="184"/>
      <c r="T51" s="184"/>
      <c r="U51" s="184"/>
    </row>
    <row r="52" spans="1:21" ht="15" customHeight="1" x14ac:dyDescent="0.2">
      <c r="A52" s="1" t="s">
        <v>34</v>
      </c>
      <c r="D52" s="3">
        <v>39</v>
      </c>
      <c r="E52" s="5">
        <v>1986</v>
      </c>
      <c r="F52" s="182"/>
      <c r="G52" s="63"/>
      <c r="H52" s="63"/>
      <c r="I52" s="64"/>
      <c r="J52" s="39"/>
      <c r="K52" s="39"/>
      <c r="L52" s="182"/>
      <c r="M52" s="182"/>
      <c r="N52" s="182"/>
      <c r="O52" s="183"/>
      <c r="R52" s="184"/>
      <c r="S52" s="184"/>
      <c r="T52" s="184"/>
      <c r="U52" s="184"/>
    </row>
    <row r="53" spans="1:21" ht="15" customHeight="1" x14ac:dyDescent="0.2">
      <c r="A53" s="1" t="s">
        <v>35</v>
      </c>
      <c r="D53" s="3">
        <v>40</v>
      </c>
      <c r="E53" s="3">
        <v>1985</v>
      </c>
      <c r="F53" s="182"/>
      <c r="G53" s="63"/>
      <c r="H53" s="63"/>
      <c r="I53" s="39"/>
      <c r="J53" s="39"/>
      <c r="K53" s="39"/>
      <c r="L53" s="182"/>
      <c r="M53" s="182"/>
      <c r="N53" s="182"/>
      <c r="O53" s="183"/>
      <c r="Q53" s="4"/>
      <c r="R53" s="184"/>
      <c r="S53" s="184"/>
      <c r="T53" s="184"/>
      <c r="U53" s="184"/>
    </row>
    <row r="54" spans="1:21" ht="15" customHeight="1" x14ac:dyDescent="0.2">
      <c r="D54" s="3">
        <v>41</v>
      </c>
      <c r="E54" s="5">
        <v>1984</v>
      </c>
      <c r="F54" s="182"/>
      <c r="G54" s="63"/>
      <c r="H54" s="63"/>
      <c r="I54" s="39"/>
      <c r="J54" s="39"/>
      <c r="K54" s="39"/>
      <c r="L54" s="182"/>
      <c r="M54" s="182"/>
      <c r="N54" s="182"/>
      <c r="O54" s="183"/>
      <c r="R54" s="184"/>
      <c r="S54" s="184"/>
      <c r="T54" s="184"/>
      <c r="U54" s="184"/>
    </row>
    <row r="55" spans="1:21" ht="15" customHeight="1" x14ac:dyDescent="0.2">
      <c r="D55" s="3">
        <v>42</v>
      </c>
      <c r="E55" s="5">
        <v>1983</v>
      </c>
      <c r="F55" s="182"/>
      <c r="G55" s="63"/>
      <c r="H55" s="63"/>
      <c r="I55" s="39"/>
      <c r="J55" s="39"/>
      <c r="K55" s="39"/>
      <c r="L55" s="182"/>
      <c r="M55" s="182"/>
      <c r="N55" s="182"/>
      <c r="O55" s="183"/>
      <c r="R55" s="184"/>
      <c r="S55" s="184"/>
      <c r="T55" s="184"/>
      <c r="U55" s="184"/>
    </row>
    <row r="56" spans="1:21" ht="15" customHeight="1" x14ac:dyDescent="0.2">
      <c r="D56" s="3">
        <v>43</v>
      </c>
      <c r="E56" s="3">
        <v>1982</v>
      </c>
      <c r="F56" s="182"/>
      <c r="G56" s="63"/>
      <c r="H56" s="63"/>
      <c r="I56" s="39"/>
      <c r="J56" s="39"/>
      <c r="K56" s="39"/>
      <c r="L56" s="182"/>
      <c r="M56" s="182"/>
      <c r="N56" s="182"/>
      <c r="O56" s="183"/>
      <c r="Q56" s="4"/>
      <c r="R56" s="184"/>
      <c r="S56" s="184"/>
      <c r="T56" s="184"/>
      <c r="U56" s="184"/>
    </row>
    <row r="57" spans="1:21" ht="15" customHeight="1" x14ac:dyDescent="0.2">
      <c r="D57" s="3">
        <v>44</v>
      </c>
      <c r="E57" s="5">
        <v>1981</v>
      </c>
      <c r="F57" s="182"/>
      <c r="G57" s="63"/>
      <c r="H57" s="63"/>
      <c r="I57" s="39"/>
      <c r="J57" s="39"/>
      <c r="K57" s="39"/>
      <c r="L57" s="182"/>
      <c r="M57" s="182"/>
      <c r="N57" s="182"/>
      <c r="O57" s="183"/>
      <c r="R57" s="184"/>
      <c r="S57" s="184"/>
      <c r="T57" s="184"/>
      <c r="U57" s="184"/>
    </row>
    <row r="58" spans="1:21" ht="15" customHeight="1" x14ac:dyDescent="0.2">
      <c r="D58" s="3">
        <v>45</v>
      </c>
      <c r="E58" s="5">
        <v>1980</v>
      </c>
      <c r="F58" s="182"/>
      <c r="G58" s="63"/>
      <c r="H58" s="63"/>
      <c r="I58" s="39"/>
      <c r="J58" s="39"/>
      <c r="K58" s="39"/>
      <c r="L58" s="182"/>
      <c r="M58" s="182"/>
      <c r="N58" s="182"/>
      <c r="O58" s="183"/>
      <c r="R58" s="184"/>
      <c r="S58" s="184"/>
      <c r="T58" s="184"/>
      <c r="U58" s="184"/>
    </row>
    <row r="59" spans="1:21" ht="15" customHeight="1" x14ac:dyDescent="0.2">
      <c r="D59" s="3">
        <v>46</v>
      </c>
      <c r="E59" s="3">
        <v>1979</v>
      </c>
      <c r="F59" s="182"/>
      <c r="G59" s="63"/>
      <c r="H59" s="63"/>
      <c r="I59" s="39"/>
      <c r="J59" s="39"/>
      <c r="K59" s="39"/>
      <c r="L59" s="182"/>
      <c r="M59" s="182"/>
      <c r="N59" s="182"/>
      <c r="O59" s="183"/>
      <c r="Q59" s="4"/>
      <c r="R59" s="184"/>
      <c r="S59" s="184"/>
      <c r="T59" s="184"/>
      <c r="U59" s="184"/>
    </row>
    <row r="60" spans="1:21" ht="15" customHeight="1" x14ac:dyDescent="0.2">
      <c r="D60" s="3">
        <v>47</v>
      </c>
      <c r="E60" s="5">
        <v>1978</v>
      </c>
      <c r="F60" s="182"/>
      <c r="G60" s="63"/>
      <c r="H60" s="63"/>
      <c r="I60" s="39"/>
      <c r="J60" s="39"/>
      <c r="K60" s="39"/>
      <c r="L60" s="182"/>
      <c r="M60" s="182"/>
      <c r="N60" s="182"/>
      <c r="O60" s="183"/>
      <c r="R60" s="184"/>
      <c r="S60" s="184"/>
      <c r="T60" s="184"/>
      <c r="U60" s="184"/>
    </row>
    <row r="61" spans="1:21" ht="15" customHeight="1" x14ac:dyDescent="0.2">
      <c r="D61" s="3">
        <v>48</v>
      </c>
      <c r="E61" s="5">
        <v>1977</v>
      </c>
      <c r="F61" s="182"/>
      <c r="G61" s="63"/>
      <c r="H61" s="63"/>
      <c r="I61" s="39"/>
      <c r="J61" s="39"/>
      <c r="K61" s="39"/>
      <c r="L61" s="182"/>
      <c r="M61" s="182"/>
      <c r="N61" s="182"/>
      <c r="O61" s="183"/>
      <c r="R61" s="184"/>
      <c r="S61" s="184"/>
      <c r="T61" s="184"/>
      <c r="U61" s="184"/>
    </row>
    <row r="62" spans="1:21" ht="15" customHeight="1" x14ac:dyDescent="0.2">
      <c r="D62" s="3">
        <v>49</v>
      </c>
      <c r="E62" s="3">
        <v>1976</v>
      </c>
      <c r="F62" s="182"/>
      <c r="G62" s="63"/>
      <c r="H62" s="63"/>
      <c r="I62" s="39"/>
      <c r="J62" s="39"/>
      <c r="K62" s="39"/>
      <c r="L62" s="182"/>
      <c r="M62" s="182"/>
      <c r="N62" s="182"/>
      <c r="O62" s="183"/>
      <c r="Q62" s="4"/>
      <c r="R62" s="184"/>
      <c r="S62" s="184"/>
      <c r="T62" s="184"/>
      <c r="U62" s="184"/>
    </row>
    <row r="63" spans="1:21" ht="15" customHeight="1" x14ac:dyDescent="0.2">
      <c r="D63" s="3">
        <v>50</v>
      </c>
      <c r="E63" s="5">
        <v>1975</v>
      </c>
      <c r="F63" s="182"/>
      <c r="G63" s="63"/>
      <c r="H63" s="63"/>
      <c r="I63" s="39"/>
      <c r="J63" s="39"/>
      <c r="K63" s="39"/>
      <c r="L63" s="182"/>
      <c r="M63" s="182"/>
      <c r="N63" s="182"/>
      <c r="O63" s="183"/>
      <c r="R63" s="184"/>
      <c r="S63" s="184"/>
      <c r="T63" s="184"/>
      <c r="U63" s="184"/>
    </row>
    <row r="64" spans="1:21" ht="15" customHeight="1" x14ac:dyDescent="0.2">
      <c r="D64" s="3">
        <v>51</v>
      </c>
      <c r="E64" s="5">
        <v>1974</v>
      </c>
      <c r="F64" s="182"/>
      <c r="G64" s="63"/>
      <c r="H64" s="63"/>
      <c r="I64" s="39"/>
      <c r="J64" s="39"/>
      <c r="K64" s="39"/>
      <c r="L64" s="182"/>
      <c r="M64" s="182"/>
      <c r="N64" s="182"/>
      <c r="O64" s="183"/>
      <c r="R64" s="184"/>
      <c r="S64" s="184"/>
      <c r="T64" s="184"/>
      <c r="U64" s="184"/>
    </row>
    <row r="65" spans="4:21" ht="15" customHeight="1" x14ac:dyDescent="0.2">
      <c r="D65" s="3">
        <v>52</v>
      </c>
      <c r="E65" s="3">
        <v>1973</v>
      </c>
      <c r="F65" s="182"/>
      <c r="G65" s="63"/>
      <c r="H65" s="63"/>
      <c r="I65" s="39"/>
      <c r="J65" s="39"/>
      <c r="K65" s="39"/>
      <c r="L65" s="182"/>
      <c r="M65" s="182"/>
      <c r="N65" s="182"/>
      <c r="O65" s="183"/>
      <c r="Q65" s="4"/>
      <c r="R65" s="184"/>
      <c r="S65" s="184"/>
      <c r="T65" s="184"/>
      <c r="U65" s="184"/>
    </row>
    <row r="66" spans="4:21" ht="15" customHeight="1" x14ac:dyDescent="0.2">
      <c r="D66" s="3">
        <v>53</v>
      </c>
      <c r="E66" s="5">
        <v>1972</v>
      </c>
      <c r="F66" s="182"/>
      <c r="G66" s="63"/>
      <c r="H66" s="63"/>
      <c r="I66" s="39"/>
      <c r="J66" s="39"/>
      <c r="K66" s="39"/>
      <c r="L66" s="182"/>
      <c r="M66" s="182"/>
      <c r="N66" s="182"/>
      <c r="O66" s="183"/>
      <c r="R66" s="184"/>
      <c r="S66" s="184"/>
      <c r="T66" s="184"/>
      <c r="U66" s="184"/>
    </row>
    <row r="67" spans="4:21" ht="15" customHeight="1" x14ac:dyDescent="0.2">
      <c r="D67" s="3">
        <v>54</v>
      </c>
      <c r="E67" s="5">
        <v>1971</v>
      </c>
      <c r="F67" s="182"/>
      <c r="G67" s="63"/>
      <c r="H67" s="63"/>
      <c r="I67" s="39"/>
      <c r="J67" s="39"/>
      <c r="K67" s="39"/>
      <c r="L67" s="182"/>
      <c r="M67" s="182"/>
      <c r="N67" s="182"/>
      <c r="O67" s="183"/>
      <c r="R67" s="184"/>
      <c r="S67" s="184"/>
      <c r="T67" s="184"/>
      <c r="U67" s="184"/>
    </row>
    <row r="68" spans="4:21" ht="15" customHeight="1" x14ac:dyDescent="0.2">
      <c r="D68" s="3">
        <v>55</v>
      </c>
      <c r="E68" s="3">
        <v>1970</v>
      </c>
      <c r="F68" s="182"/>
      <c r="G68" s="63"/>
      <c r="H68" s="63"/>
      <c r="I68" s="39"/>
      <c r="J68" s="39"/>
      <c r="K68" s="39"/>
      <c r="L68" s="182"/>
      <c r="M68" s="182"/>
      <c r="N68" s="182"/>
      <c r="O68" s="183"/>
      <c r="R68" s="184"/>
      <c r="S68" s="184"/>
      <c r="T68" s="184"/>
      <c r="U68" s="184"/>
    </row>
    <row r="69" spans="4:21" ht="15" customHeight="1" x14ac:dyDescent="0.2">
      <c r="F69" s="182"/>
      <c r="G69" s="63"/>
      <c r="H69" s="63"/>
      <c r="I69" s="39"/>
      <c r="J69" s="39"/>
      <c r="K69" s="39"/>
      <c r="L69" s="182"/>
      <c r="M69" s="182"/>
      <c r="N69" s="182"/>
      <c r="O69" s="183"/>
      <c r="R69" s="184"/>
      <c r="S69" s="184"/>
      <c r="T69" s="184"/>
      <c r="U69" s="184"/>
    </row>
    <row r="70" spans="4:21" ht="15" customHeight="1" x14ac:dyDescent="0.2">
      <c r="F70" s="182"/>
      <c r="G70" s="63"/>
      <c r="H70" s="63"/>
      <c r="I70" s="39"/>
      <c r="J70" s="39"/>
      <c r="K70" s="39"/>
      <c r="L70" s="182"/>
      <c r="M70" s="182"/>
      <c r="N70" s="182"/>
      <c r="O70" s="183"/>
      <c r="R70" s="184"/>
      <c r="S70" s="184"/>
      <c r="T70" s="184"/>
      <c r="U70" s="184"/>
    </row>
    <row r="71" spans="4:21" ht="15" customHeight="1" x14ac:dyDescent="0.2">
      <c r="F71" s="182"/>
      <c r="G71" s="63"/>
      <c r="H71" s="63"/>
      <c r="I71" s="39"/>
      <c r="J71" s="39"/>
      <c r="K71" s="39"/>
      <c r="L71" s="182"/>
      <c r="M71" s="182"/>
      <c r="N71" s="182"/>
      <c r="O71" s="183"/>
      <c r="R71" s="184"/>
      <c r="S71" s="184"/>
      <c r="T71" s="184"/>
      <c r="U71" s="184"/>
    </row>
    <row r="72" spans="4:21" ht="15" customHeight="1" x14ac:dyDescent="0.2">
      <c r="F72" s="182"/>
      <c r="G72" s="63"/>
      <c r="H72" s="63"/>
      <c r="I72" s="39"/>
      <c r="J72" s="39"/>
      <c r="K72" s="39"/>
      <c r="L72" s="182"/>
      <c r="M72" s="182"/>
      <c r="N72" s="182"/>
      <c r="O72" s="183"/>
      <c r="R72" s="184"/>
      <c r="S72" s="184"/>
      <c r="T72" s="184"/>
      <c r="U72" s="184"/>
    </row>
    <row r="73" spans="4:21" ht="15" customHeight="1" x14ac:dyDescent="0.2">
      <c r="F73" s="182"/>
      <c r="G73" s="63"/>
      <c r="H73" s="63"/>
      <c r="I73" s="39"/>
      <c r="J73" s="39"/>
      <c r="K73" s="39"/>
      <c r="L73" s="182"/>
      <c r="M73" s="182"/>
      <c r="N73" s="182"/>
      <c r="O73" s="183"/>
      <c r="R73" s="184"/>
      <c r="S73" s="184"/>
      <c r="T73" s="184"/>
      <c r="U73" s="184"/>
    </row>
    <row r="74" spans="4:21" ht="15" customHeight="1" x14ac:dyDescent="0.2">
      <c r="F74" s="182"/>
      <c r="G74" s="63"/>
      <c r="H74" s="63"/>
      <c r="I74" s="39"/>
      <c r="J74" s="39"/>
      <c r="K74" s="39"/>
      <c r="L74" s="182"/>
      <c r="M74" s="182"/>
      <c r="N74" s="182"/>
      <c r="O74" s="183"/>
      <c r="R74" s="184"/>
      <c r="S74" s="184"/>
      <c r="T74" s="184"/>
      <c r="U74" s="184"/>
    </row>
    <row r="75" spans="4:21" ht="15" customHeight="1" x14ac:dyDescent="0.2">
      <c r="F75" s="182"/>
      <c r="G75" s="63"/>
      <c r="H75" s="63"/>
      <c r="I75" s="39"/>
      <c r="J75" s="39"/>
      <c r="K75" s="39"/>
      <c r="L75" s="182"/>
      <c r="M75" s="182"/>
      <c r="N75" s="182"/>
      <c r="O75" s="183"/>
      <c r="R75" s="184"/>
      <c r="S75" s="184"/>
      <c r="T75" s="184"/>
      <c r="U75" s="184"/>
    </row>
    <row r="76" spans="4:21" ht="15" customHeight="1" x14ac:dyDescent="0.2">
      <c r="F76" s="182"/>
      <c r="G76" s="63"/>
      <c r="H76" s="63"/>
      <c r="I76" s="39"/>
      <c r="J76" s="39"/>
      <c r="K76" s="39"/>
      <c r="L76" s="182"/>
      <c r="M76" s="182"/>
      <c r="N76" s="182"/>
      <c r="O76" s="183"/>
      <c r="R76" s="184"/>
      <c r="S76" s="184"/>
      <c r="T76" s="184"/>
      <c r="U76" s="184"/>
    </row>
  </sheetData>
  <sheetProtection algorithmName="SHA-512" hashValue="ok+59uaI0LAsSqeynFyHYvwOXWkalFCOaXGlUMDkhVHL91RRQ+ZMkl0YNiroCmK99t0uSW7fW0Ow+XRGz+dzIg==" saltValue="n+h9dbZQQstDJ0FR1akfHQ==" spinCount="100000" sheet="1" objects="1" scenarios="1" selectLockedCells="1"/>
  <mergeCells count="171">
    <mergeCell ref="F2:R2"/>
    <mergeCell ref="F3:R3"/>
    <mergeCell ref="F4:H4"/>
    <mergeCell ref="I4:R4"/>
    <mergeCell ref="F5:H5"/>
    <mergeCell ref="I5:R5"/>
    <mergeCell ref="L12:O12"/>
    <mergeCell ref="R12:U12"/>
    <mergeCell ref="F13:F14"/>
    <mergeCell ref="L13:L14"/>
    <mergeCell ref="M13:M14"/>
    <mergeCell ref="N13:N14"/>
    <mergeCell ref="O13:O14"/>
    <mergeCell ref="R13:U14"/>
    <mergeCell ref="F6:H6"/>
    <mergeCell ref="I6:R6"/>
    <mergeCell ref="F7:H7"/>
    <mergeCell ref="I7:R7"/>
    <mergeCell ref="F8:H8"/>
    <mergeCell ref="I8:R8"/>
    <mergeCell ref="F10:U11"/>
    <mergeCell ref="F17:F18"/>
    <mergeCell ref="L17:L18"/>
    <mergeCell ref="M17:M18"/>
    <mergeCell ref="N17:N18"/>
    <mergeCell ref="O17:O18"/>
    <mergeCell ref="R17:U18"/>
    <mergeCell ref="F15:F16"/>
    <mergeCell ref="L15:L16"/>
    <mergeCell ref="M15:M16"/>
    <mergeCell ref="N15:N16"/>
    <mergeCell ref="O15:O16"/>
    <mergeCell ref="R15:U16"/>
    <mergeCell ref="F25:F26"/>
    <mergeCell ref="L25:L26"/>
    <mergeCell ref="M25:M26"/>
    <mergeCell ref="N25:N26"/>
    <mergeCell ref="O25:O26"/>
    <mergeCell ref="R25:U26"/>
    <mergeCell ref="F23:F24"/>
    <mergeCell ref="L23:L24"/>
    <mergeCell ref="M23:M24"/>
    <mergeCell ref="N23:N24"/>
    <mergeCell ref="O23:O24"/>
    <mergeCell ref="R23:U24"/>
    <mergeCell ref="F30:U31"/>
    <mergeCell ref="L32:O32"/>
    <mergeCell ref="R32:U32"/>
    <mergeCell ref="F27:F28"/>
    <mergeCell ref="L27:L28"/>
    <mergeCell ref="M27:M28"/>
    <mergeCell ref="N27:N28"/>
    <mergeCell ref="O27:O28"/>
    <mergeCell ref="R27:U28"/>
    <mergeCell ref="F35:F36"/>
    <mergeCell ref="L35:L36"/>
    <mergeCell ref="M35:M36"/>
    <mergeCell ref="N35:N36"/>
    <mergeCell ref="O35:O36"/>
    <mergeCell ref="R35:U36"/>
    <mergeCell ref="F33:F34"/>
    <mergeCell ref="L33:L34"/>
    <mergeCell ref="M33:M34"/>
    <mergeCell ref="N33:N34"/>
    <mergeCell ref="O33:O34"/>
    <mergeCell ref="R33:U34"/>
    <mergeCell ref="F45:F46"/>
    <mergeCell ref="L45:L46"/>
    <mergeCell ref="M45:M46"/>
    <mergeCell ref="N45:N46"/>
    <mergeCell ref="O45:O46"/>
    <mergeCell ref="R45:U46"/>
    <mergeCell ref="F37:F38"/>
    <mergeCell ref="L37:L38"/>
    <mergeCell ref="M37:M38"/>
    <mergeCell ref="N37:N38"/>
    <mergeCell ref="O37:O38"/>
    <mergeCell ref="R37:U38"/>
    <mergeCell ref="F49:F50"/>
    <mergeCell ref="L49:L50"/>
    <mergeCell ref="M49:M50"/>
    <mergeCell ref="N49:N50"/>
    <mergeCell ref="O49:O50"/>
    <mergeCell ref="R49:U50"/>
    <mergeCell ref="F47:F48"/>
    <mergeCell ref="L47:L48"/>
    <mergeCell ref="M47:M48"/>
    <mergeCell ref="N47:N48"/>
    <mergeCell ref="O47:O48"/>
    <mergeCell ref="R47:U48"/>
    <mergeCell ref="F53:F54"/>
    <mergeCell ref="L53:L54"/>
    <mergeCell ref="M53:M54"/>
    <mergeCell ref="N53:N54"/>
    <mergeCell ref="O53:O54"/>
    <mergeCell ref="R53:U54"/>
    <mergeCell ref="F51:F52"/>
    <mergeCell ref="L51:L52"/>
    <mergeCell ref="M51:M52"/>
    <mergeCell ref="N51:N52"/>
    <mergeCell ref="O51:O52"/>
    <mergeCell ref="R51:U52"/>
    <mergeCell ref="F57:F58"/>
    <mergeCell ref="L57:L58"/>
    <mergeCell ref="M57:M58"/>
    <mergeCell ref="N57:N58"/>
    <mergeCell ref="O57:O58"/>
    <mergeCell ref="R57:U58"/>
    <mergeCell ref="F55:F56"/>
    <mergeCell ref="L55:L56"/>
    <mergeCell ref="M55:M56"/>
    <mergeCell ref="N55:N56"/>
    <mergeCell ref="O55:O56"/>
    <mergeCell ref="R55:U56"/>
    <mergeCell ref="F61:F62"/>
    <mergeCell ref="L61:L62"/>
    <mergeCell ref="M61:M62"/>
    <mergeCell ref="N61:N62"/>
    <mergeCell ref="O61:O62"/>
    <mergeCell ref="R61:U62"/>
    <mergeCell ref="F59:F60"/>
    <mergeCell ref="L59:L60"/>
    <mergeCell ref="M59:M60"/>
    <mergeCell ref="N59:N60"/>
    <mergeCell ref="O59:O60"/>
    <mergeCell ref="R59:U60"/>
    <mergeCell ref="F65:F66"/>
    <mergeCell ref="L65:L66"/>
    <mergeCell ref="M65:M66"/>
    <mergeCell ref="N65:N66"/>
    <mergeCell ref="O65:O66"/>
    <mergeCell ref="R65:U66"/>
    <mergeCell ref="F63:F64"/>
    <mergeCell ref="L63:L64"/>
    <mergeCell ref="M63:M64"/>
    <mergeCell ref="N63:N64"/>
    <mergeCell ref="O63:O64"/>
    <mergeCell ref="R63:U64"/>
    <mergeCell ref="N69:N70"/>
    <mergeCell ref="O69:O70"/>
    <mergeCell ref="R69:U70"/>
    <mergeCell ref="F67:F68"/>
    <mergeCell ref="L67:L68"/>
    <mergeCell ref="M67:M68"/>
    <mergeCell ref="N67:N68"/>
    <mergeCell ref="O67:O68"/>
    <mergeCell ref="R67:U68"/>
    <mergeCell ref="F20:U21"/>
    <mergeCell ref="L22:O22"/>
    <mergeCell ref="R22:U22"/>
    <mergeCell ref="F75:F76"/>
    <mergeCell ref="L75:L76"/>
    <mergeCell ref="M75:M76"/>
    <mergeCell ref="N75:N76"/>
    <mergeCell ref="O75:O76"/>
    <mergeCell ref="R75:U76"/>
    <mergeCell ref="F73:F74"/>
    <mergeCell ref="L73:L74"/>
    <mergeCell ref="M73:M74"/>
    <mergeCell ref="N73:N74"/>
    <mergeCell ref="O73:O74"/>
    <mergeCell ref="R73:U74"/>
    <mergeCell ref="F71:F72"/>
    <mergeCell ref="L71:L72"/>
    <mergeCell ref="M71:M72"/>
    <mergeCell ref="N71:N72"/>
    <mergeCell ref="O71:O72"/>
    <mergeCell ref="R71:U72"/>
    <mergeCell ref="F69:F70"/>
    <mergeCell ref="L69:L70"/>
    <mergeCell ref="M69:M70"/>
  </mergeCells>
  <dataValidations count="6">
    <dataValidation type="list" allowBlank="1" showInputMessage="1" showErrorMessage="1" sqref="I13:I19 I23:I29 I33:I76" xr:uid="{DA51F378-E335-914D-9EC1-2C79442B6C62}">
      <formula1>$P$12:$P$13</formula1>
    </dataValidation>
    <dataValidation type="list" allowBlank="1" showInputMessage="1" showErrorMessage="1" sqref="J19 J29 J39:J76" xr:uid="{052753FA-890C-CE47-BA9E-5455A8B638A9}">
      <formula1>$Q$12:$Q$67</formula1>
    </dataValidation>
    <dataValidation type="list" allowBlank="1" showInputMessage="1" showErrorMessage="1" sqref="H13:H19 H23:H29 H33:H76" xr:uid="{CB0D39D6-75C3-0240-9630-BE5D4A457F16}">
      <formula1>$U$3:$U$8</formula1>
    </dataValidation>
    <dataValidation type="list" allowBlank="1" showInputMessage="1" showErrorMessage="1" sqref="J33:J38" xr:uid="{DE55DD03-26CD-5A4C-B658-AF2FBC618CFB}">
      <formula1>$E$29:$E$47</formula1>
    </dataValidation>
    <dataValidation type="list" allowBlank="1" showInputMessage="1" showErrorMessage="1" sqref="J13:J18" xr:uid="{69069E26-C4C0-3946-9BD3-6614841BC1B1}">
      <formula1>$E$17:$E$24</formula1>
    </dataValidation>
    <dataValidation type="list" allowBlank="1" showInputMessage="1" showErrorMessage="1" sqref="J23:J28" xr:uid="{C6578DBD-5C7F-9D47-A19D-423C7E88E53E}">
      <formula1>$E$25:$E$28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1DE988-2256-BF4D-BB78-B53D9AF1D7B7}">
          <x14:formula1>
            <xm:f>'NOMINATIVI - master'!$G$15:$G$84</xm:f>
          </x14:formula1>
          <xm:sqref>G13:G19 G33:G76 G23:G29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NOMINATIVI - master</vt:lpstr>
      <vt:lpstr>DUO SYSTEM - Fascia 1</vt:lpstr>
      <vt:lpstr>DUO SYSTEM - Fascia 2</vt:lpstr>
      <vt:lpstr>DUO SHOW</vt:lpstr>
      <vt:lpstr>DUO TEAM COMPETITION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Vittorio Carlucci</dc:creator>
  <cp:keywords/>
  <dc:description/>
  <cp:lastModifiedBy>Vittorio Carlucci</cp:lastModifiedBy>
  <cp:revision/>
  <dcterms:created xsi:type="dcterms:W3CDTF">2023-12-04T08:15:35Z</dcterms:created>
  <dcterms:modified xsi:type="dcterms:W3CDTF">2025-07-22T11:42:06Z</dcterms:modified>
  <cp:category/>
  <cp:contentStatus/>
</cp:coreProperties>
</file>