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W_Personale\Karate2\2026\Etruscan CUP 2026\Moduli Iscrizione\"/>
    </mc:Choice>
  </mc:AlternateContent>
  <xr:revisionPtr revIDLastSave="0" documentId="8_{37407C8F-32A7-413A-9B98-16048E20EF55}" xr6:coauthVersionLast="47" xr6:coauthVersionMax="47" xr10:uidLastSave="{00000000-0000-0000-0000-000000000000}"/>
  <bookViews>
    <workbookView xWindow="-109" yWindow="-109" windowWidth="26301" windowHeight="14169" tabRatio="500" xr2:uid="{00000000-000D-0000-FFFF-FFFF00000000}"/>
  </bookViews>
  <sheets>
    <sheet name="Foglio1" sheetId="1" r:id="rId1"/>
    <sheet name="Foglio2" sheetId="2" state="hidden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" i="1" l="1"/>
  <c r="O6" i="2"/>
  <c r="O7" i="2"/>
  <c r="O8" i="2"/>
  <c r="O9" i="2"/>
  <c r="O10" i="2"/>
  <c r="O11" i="2"/>
  <c r="O12" i="2"/>
  <c r="O13" i="2"/>
  <c r="O14" i="2"/>
  <c r="O15" i="2"/>
  <c r="O16" i="2"/>
  <c r="O17" i="2"/>
  <c r="O5" i="2"/>
  <c r="N6" i="2"/>
  <c r="N7" i="2"/>
  <c r="N8" i="2"/>
  <c r="N9" i="2"/>
  <c r="N10" i="2"/>
  <c r="N11" i="2"/>
  <c r="N12" i="2"/>
  <c r="N13" i="2"/>
  <c r="N14" i="2"/>
  <c r="N15" i="2"/>
  <c r="N16" i="2"/>
  <c r="N17" i="2"/>
  <c r="N5" i="2"/>
  <c r="I71" i="1"/>
  <c r="H71" i="1"/>
  <c r="A71" i="1"/>
  <c r="I70" i="1"/>
  <c r="H70" i="1"/>
  <c r="A70" i="1"/>
  <c r="I69" i="1"/>
  <c r="H69" i="1"/>
  <c r="A69" i="1"/>
  <c r="I68" i="1"/>
  <c r="H68" i="1"/>
  <c r="A68" i="1"/>
  <c r="I67" i="1"/>
  <c r="H67" i="1"/>
  <c r="A67" i="1"/>
  <c r="I66" i="1"/>
  <c r="H66" i="1"/>
  <c r="A66" i="1"/>
  <c r="I65" i="1"/>
  <c r="H65" i="1"/>
  <c r="A65" i="1"/>
  <c r="I64" i="1"/>
  <c r="H64" i="1"/>
  <c r="A64" i="1"/>
  <c r="I63" i="1"/>
  <c r="H63" i="1"/>
  <c r="A63" i="1"/>
  <c r="I62" i="1"/>
  <c r="H62" i="1"/>
  <c r="A62" i="1"/>
  <c r="I61" i="1"/>
  <c r="H61" i="1"/>
  <c r="A61" i="1"/>
  <c r="I60" i="1"/>
  <c r="H60" i="1"/>
  <c r="A60" i="1"/>
  <c r="I59" i="1"/>
  <c r="H59" i="1"/>
  <c r="A59" i="1"/>
  <c r="I58" i="1"/>
  <c r="H58" i="1"/>
  <c r="A58" i="1"/>
  <c r="I57" i="1"/>
  <c r="H57" i="1"/>
  <c r="A57" i="1"/>
  <c r="I56" i="1"/>
  <c r="H56" i="1"/>
  <c r="A56" i="1"/>
  <c r="I55" i="1"/>
  <c r="H55" i="1"/>
  <c r="A55" i="1"/>
  <c r="I54" i="1"/>
  <c r="H54" i="1"/>
  <c r="A54" i="1"/>
  <c r="I53" i="1"/>
  <c r="H53" i="1"/>
  <c r="A53" i="1"/>
  <c r="I52" i="1"/>
  <c r="H52" i="1"/>
  <c r="A52" i="1"/>
  <c r="I51" i="1"/>
  <c r="H51" i="1"/>
  <c r="A51" i="1"/>
  <c r="I50" i="1"/>
  <c r="H50" i="1"/>
  <c r="A50" i="1"/>
  <c r="I49" i="1"/>
  <c r="H49" i="1"/>
  <c r="A49" i="1"/>
  <c r="I48" i="1"/>
  <c r="H48" i="1"/>
  <c r="A48" i="1"/>
  <c r="I47" i="1"/>
  <c r="H47" i="1"/>
  <c r="A47" i="1"/>
  <c r="I46" i="1"/>
  <c r="H46" i="1"/>
  <c r="A46" i="1"/>
  <c r="I45" i="1"/>
  <c r="H45" i="1"/>
  <c r="A45" i="1"/>
  <c r="I44" i="1"/>
  <c r="H44" i="1"/>
  <c r="A44" i="1"/>
  <c r="I43" i="1"/>
  <c r="H43" i="1"/>
  <c r="A43" i="1"/>
  <c r="I42" i="1"/>
  <c r="H42" i="1"/>
  <c r="A42" i="1"/>
  <c r="I41" i="1"/>
  <c r="H41" i="1"/>
  <c r="A41" i="1"/>
  <c r="I40" i="1"/>
  <c r="H40" i="1"/>
  <c r="A40" i="1"/>
  <c r="I39" i="1"/>
  <c r="H39" i="1"/>
  <c r="A39" i="1"/>
  <c r="I38" i="1"/>
  <c r="H38" i="1"/>
  <c r="A38" i="1"/>
  <c r="I37" i="1"/>
  <c r="H37" i="1"/>
  <c r="A37" i="1"/>
  <c r="I36" i="1"/>
  <c r="H36" i="1"/>
  <c r="A36" i="1"/>
  <c r="I35" i="1"/>
  <c r="H35" i="1"/>
  <c r="A35" i="1"/>
  <c r="I34" i="1"/>
  <c r="H34" i="1"/>
  <c r="A34" i="1"/>
  <c r="I33" i="1"/>
  <c r="H33" i="1"/>
  <c r="A33" i="1"/>
  <c r="I32" i="1"/>
  <c r="H32" i="1"/>
  <c r="A32" i="1"/>
  <c r="I31" i="1"/>
  <c r="H31" i="1"/>
  <c r="A31" i="1"/>
  <c r="I30" i="1"/>
  <c r="H30" i="1"/>
  <c r="A30" i="1"/>
  <c r="I29" i="1"/>
  <c r="H29" i="1"/>
  <c r="A29" i="1"/>
  <c r="I28" i="1"/>
  <c r="H28" i="1"/>
  <c r="A28" i="1"/>
  <c r="I27" i="1"/>
  <c r="H27" i="1"/>
  <c r="A27" i="1"/>
  <c r="I26" i="1"/>
  <c r="H26" i="1"/>
  <c r="A26" i="1"/>
  <c r="I25" i="1"/>
  <c r="H25" i="1"/>
  <c r="A25" i="1"/>
  <c r="I24" i="1"/>
  <c r="H24" i="1"/>
  <c r="A24" i="1"/>
  <c r="I23" i="1"/>
  <c r="H23" i="1"/>
  <c r="A23" i="1"/>
  <c r="I22" i="1"/>
  <c r="H22" i="1"/>
  <c r="A22" i="1"/>
  <c r="I21" i="1"/>
  <c r="H21" i="1"/>
  <c r="A21" i="1"/>
  <c r="I20" i="1"/>
  <c r="H20" i="1"/>
  <c r="A20" i="1"/>
  <c r="I19" i="1"/>
  <c r="H19" i="1"/>
  <c r="A19" i="1"/>
  <c r="I18" i="1"/>
  <c r="H18" i="1"/>
  <c r="A18" i="1"/>
  <c r="I17" i="1"/>
  <c r="H17" i="1"/>
  <c r="A17" i="1"/>
  <c r="I16" i="1"/>
  <c r="H16" i="1"/>
  <c r="A16" i="1"/>
  <c r="I15" i="1"/>
  <c r="H15" i="1"/>
  <c r="A15" i="1"/>
  <c r="I14" i="1"/>
  <c r="H14" i="1"/>
  <c r="A14" i="1"/>
  <c r="I13" i="1"/>
  <c r="H13" i="1"/>
  <c r="I12" i="1"/>
  <c r="H12" i="1"/>
  <c r="I11" i="1"/>
  <c r="H11" i="1"/>
  <c r="I10" i="1"/>
  <c r="H10" i="1"/>
  <c r="I9" i="1"/>
  <c r="H9" i="1"/>
  <c r="H8" i="1"/>
  <c r="A8" i="1"/>
</calcChain>
</file>

<file path=xl/sharedStrings.xml><?xml version="1.0" encoding="utf-8"?>
<sst xmlns="http://schemas.openxmlformats.org/spreadsheetml/2006/main" count="48" uniqueCount="47">
  <si>
    <r>
      <rPr>
        <b/>
        <sz val="16"/>
        <color rgb="FFFF8000"/>
        <rFont val="Calibri"/>
        <family val="2"/>
        <charset val="1"/>
      </rPr>
      <t>Iscrizione GARA INDIVIDUALE</t>
    </r>
    <r>
      <rPr>
        <b/>
        <sz val="16"/>
        <color rgb="FF355269"/>
        <rFont val="Calibri"/>
        <family val="2"/>
        <charset val="1"/>
      </rPr>
      <t xml:space="preserve">        TUSCANIA  18/02/2026 </t>
    </r>
  </si>
  <si>
    <t>ASSOCIAZIONE</t>
  </si>
  <si>
    <t>Maestro</t>
  </si>
  <si>
    <t>Telefono</t>
  </si>
  <si>
    <t xml:space="preserve">Mail </t>
  </si>
  <si>
    <t>N°</t>
  </si>
  <si>
    <t>COGNOME</t>
  </si>
  <si>
    <t>NOME</t>
  </si>
  <si>
    <t>Età</t>
  </si>
  <si>
    <t>M/F</t>
  </si>
  <si>
    <t>Cintura Karate</t>
  </si>
  <si>
    <t>Grado Kobudo</t>
  </si>
  <si>
    <t>Para-Karate</t>
  </si>
  <si>
    <t>Associazione</t>
  </si>
  <si>
    <t>Evento</t>
  </si>
  <si>
    <t>NO KARATE</t>
  </si>
  <si>
    <t>F</t>
  </si>
  <si>
    <t>BIANCA</t>
  </si>
  <si>
    <t>KARATE</t>
  </si>
  <si>
    <t>M</t>
  </si>
  <si>
    <t>GIALLA</t>
  </si>
  <si>
    <t>KOBUDO</t>
  </si>
  <si>
    <t>NO KOBUDO</t>
  </si>
  <si>
    <t>ARANCIONE</t>
  </si>
  <si>
    <t>X</t>
  </si>
  <si>
    <t>VERDE</t>
  </si>
  <si>
    <t>INT</t>
  </si>
  <si>
    <t>BLU</t>
  </si>
  <si>
    <t>MARRONE</t>
  </si>
  <si>
    <t>NERA</t>
  </si>
  <si>
    <t>No DISABILE</t>
  </si>
  <si>
    <t>K10 - Atleti con disabilità visiva</t>
  </si>
  <si>
    <t>K20 - Atleti con disabilità intellettiva gravemente inferiore alla media: QI da 40 a 57</t>
  </si>
  <si>
    <t>K21 - Atleti con disabilità intellettiva molto inferiore alla media: QI da 58 a 74</t>
  </si>
  <si>
    <t>K22 - Atleti con disabilità intellettiva inferiore alla media: QI da 75 a 91</t>
  </si>
  <si>
    <t>K30 - Atleti su Sedia a Rotelle</t>
  </si>
  <si>
    <t>K31 - Disabilità Motoria caratterizzata dalla parziale o totale limitazione del movimento, comprendendo impedimenti neuro-muscolo-scheletrici come diminuzione della forza, diminuzione del range di movimento.</t>
  </si>
  <si>
    <t>K32 - Amputazioni e Dismelie (anomalie congenite degli arti, assimilabili sul piano funzionale alle amputazioni)</t>
  </si>
  <si>
    <t>K33 - Differente Lunghezza degli Arti</t>
  </si>
  <si>
    <t>K34 - Lesioni Midollari (tetraplegia e paraplegia)</t>
  </si>
  <si>
    <t>K35 - Lesioni Cerebrali (comprendono patologie come spasticità, atetosi e atassia)</t>
  </si>
  <si>
    <t>K36 - Nanismo (bassa statura), Focomelia e Displasia Congenita dell’Anca.</t>
  </si>
  <si>
    <t>K40 - Tutti gli Atleti il cui orecchio migliore ha un grado di sordità al disotto di 55 Decibel.</t>
  </si>
  <si>
    <t>K50 - Atleti che soffrono di Depressione, Ansia, Sindrome di Tourette (Tic Nervosi),</t>
  </si>
  <si>
    <t>NO</t>
  </si>
  <si>
    <t>ESPERTO</t>
  </si>
  <si>
    <t>PRINCIPIANTE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</si>
</sst>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48"/>
      <color rgb="FF355269"/>
      <name val="Calibri"/>
      <family val="2"/>
      <charset val="1"/>
    </font>
    <font>
      <b/>
      <sz val="16"/>
      <color rgb="FFFF8000"/>
      <name val="Calibri"/>
      <family val="2"/>
      <charset val="1"/>
    </font>
    <font>
      <b/>
      <sz val="16"/>
      <color rgb="FF355269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111111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49" fontId="0" fillId="0" borderId="1" xfId="0" applyNumberFormat="1" applyBorder="1" applyAlignment="1" applyProtection="1">
      <alignment horizontal="left"/>
      <protection hidden="1"/>
    </xf>
    <xf numFmtId="15" fontId="0" fillId="0" borderId="1" xfId="0" applyNumberFormat="1" applyBorder="1" applyProtection="1"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wrapText="1"/>
      <protection hidden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15" fontId="4" fillId="0" borderId="2" xfId="0" applyNumberFormat="1" applyFont="1" applyBorder="1" applyAlignment="1">
      <alignment horizontal="center" vertical="center"/>
    </xf>
    <xf numFmtId="15" fontId="4" fillId="0" borderId="4" xfId="0" applyNumberFormat="1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15" fontId="4" fillId="0" borderId="2" xfId="0" applyNumberFormat="1" applyFont="1" applyBorder="1" applyAlignment="1" applyProtection="1">
      <alignment horizontal="left"/>
      <protection locked="0"/>
    </xf>
    <xf numFmtId="15" fontId="4" fillId="0" borderId="3" xfId="0" applyNumberFormat="1" applyFont="1" applyBorder="1" applyAlignment="1" applyProtection="1">
      <alignment horizontal="left"/>
      <protection locked="0"/>
    </xf>
    <xf numFmtId="15" fontId="4" fillId="0" borderId="4" xfId="0" applyNumberFormat="1" applyFont="1" applyBorder="1" applyAlignment="1" applyProtection="1">
      <alignment horizontal="left"/>
      <protection locked="0"/>
    </xf>
    <xf numFmtId="15" fontId="4" fillId="0" borderId="2" xfId="0" applyNumberFormat="1" applyFont="1" applyBorder="1" applyAlignment="1">
      <alignment horizontal="center"/>
    </xf>
    <xf numFmtId="15" fontId="4" fillId="0" borderId="4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5526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269280</xdr:colOff>
      <xdr:row>0</xdr:row>
      <xdr:rowOff>84600</xdr:rowOff>
    </xdr:from>
    <xdr:to>
      <xdr:col>9</xdr:col>
      <xdr:colOff>430200</xdr:colOff>
      <xdr:row>0</xdr:row>
      <xdr:rowOff>1223640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03000" y="84600"/>
          <a:ext cx="1324440" cy="1139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37080</xdr:colOff>
      <xdr:row>0</xdr:row>
      <xdr:rowOff>180000</xdr:rowOff>
    </xdr:from>
    <xdr:to>
      <xdr:col>1</xdr:col>
      <xdr:colOff>1595160</xdr:colOff>
      <xdr:row>0</xdr:row>
      <xdr:rowOff>1256760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09840" y="180000"/>
          <a:ext cx="1558080" cy="1076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N71"/>
  <sheetViews>
    <sheetView tabSelected="1" zoomScaleNormal="100" workbookViewId="0">
      <selection activeCell="B7" sqref="B7"/>
    </sheetView>
  </sheetViews>
  <sheetFormatPr defaultColWidth="9.125" defaultRowHeight="14.3" customHeight="1" x14ac:dyDescent="0.25"/>
  <cols>
    <col min="1" max="1" width="8.125" customWidth="1"/>
    <col min="2" max="2" width="29.625" customWidth="1"/>
    <col min="3" max="3" width="29.875" customWidth="1"/>
    <col min="4" max="4" width="5.625" customWidth="1"/>
    <col min="5" max="5" width="5.625" style="1" customWidth="1"/>
    <col min="6" max="6" width="15.25" style="1" customWidth="1"/>
    <col min="7" max="7" width="16.5" style="1" customWidth="1"/>
    <col min="8" max="8" width="16.5" style="1" hidden="1" customWidth="1"/>
    <col min="9" max="9" width="27.625" hidden="1" customWidth="1"/>
    <col min="10" max="10" width="17.125" customWidth="1"/>
    <col min="11" max="11" width="28.375" customWidth="1"/>
    <col min="12" max="12" width="28.75" customWidth="1"/>
    <col min="1023" max="1024" width="11.625" customWidth="1"/>
  </cols>
  <sheetData>
    <row r="1" spans="1:10 1027:1028" ht="113.3" customHeight="1" x14ac:dyDescent="0.25">
      <c r="A1" s="17">
        <v>2026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 1027:1028" ht="19.55" customHeight="1" x14ac:dyDescent="0.25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5"/>
    </row>
    <row r="3" spans="1:10 1027:1028" ht="19.55" customHeight="1" x14ac:dyDescent="0.35">
      <c r="A3" s="21" t="s">
        <v>1</v>
      </c>
      <c r="B3" s="22"/>
      <c r="C3" s="18"/>
      <c r="D3" s="19"/>
      <c r="E3" s="19"/>
      <c r="F3" s="19"/>
      <c r="G3" s="19"/>
      <c r="H3" s="19"/>
      <c r="I3" s="19"/>
      <c r="J3" s="20"/>
    </row>
    <row r="4" spans="1:10 1027:1028" ht="19.55" customHeight="1" x14ac:dyDescent="0.35">
      <c r="A4" s="21" t="s">
        <v>2</v>
      </c>
      <c r="B4" s="22"/>
      <c r="C4" s="26"/>
      <c r="D4" s="27"/>
      <c r="E4" s="27"/>
      <c r="F4" s="27"/>
      <c r="G4" s="27"/>
      <c r="H4" s="27"/>
      <c r="I4" s="27"/>
      <c r="J4" s="28"/>
    </row>
    <row r="5" spans="1:10 1027:1028" ht="19.55" customHeight="1" x14ac:dyDescent="0.35">
      <c r="A5" s="29" t="s">
        <v>3</v>
      </c>
      <c r="B5" s="30"/>
      <c r="C5" s="26"/>
      <c r="D5" s="27"/>
      <c r="E5" s="27"/>
      <c r="F5" s="27"/>
      <c r="G5" s="27"/>
      <c r="H5" s="27"/>
      <c r="I5" s="27"/>
      <c r="J5" s="28"/>
    </row>
    <row r="6" spans="1:10 1027:1028" ht="19.55" customHeight="1" x14ac:dyDescent="0.35">
      <c r="A6" s="29" t="s">
        <v>4</v>
      </c>
      <c r="B6" s="30"/>
      <c r="C6" s="26"/>
      <c r="D6" s="27"/>
      <c r="E6" s="27"/>
      <c r="F6" s="27"/>
      <c r="G6" s="27"/>
      <c r="H6" s="27"/>
      <c r="I6" s="27"/>
      <c r="J6" s="28"/>
    </row>
    <row r="7" spans="1:10 1027:1028" s="5" customFormat="1" ht="19.55" customHeight="1" x14ac:dyDescent="0.25">
      <c r="A7" s="2" t="s">
        <v>5</v>
      </c>
      <c r="B7" s="2" t="s">
        <v>6</v>
      </c>
      <c r="C7" s="2" t="s">
        <v>7</v>
      </c>
      <c r="D7" s="3" t="s">
        <v>8</v>
      </c>
      <c r="E7" s="2" t="s">
        <v>9</v>
      </c>
      <c r="F7" s="4" t="s">
        <v>10</v>
      </c>
      <c r="G7" s="4" t="s">
        <v>11</v>
      </c>
      <c r="H7" s="2" t="s">
        <v>13</v>
      </c>
      <c r="I7" s="2" t="s">
        <v>14</v>
      </c>
      <c r="J7" s="4" t="s">
        <v>12</v>
      </c>
      <c r="AMM7"/>
      <c r="AMN7"/>
    </row>
    <row r="8" spans="1:10 1027:1028" ht="14.3" customHeight="1" x14ac:dyDescent="0.25">
      <c r="A8" s="6" t="str">
        <f>IF(B8&lt;&gt;"",(1),"")</f>
        <v/>
      </c>
      <c r="B8" s="7"/>
      <c r="C8" s="7"/>
      <c r="D8" s="8"/>
      <c r="E8" s="9"/>
      <c r="F8" s="9"/>
      <c r="G8" s="9"/>
      <c r="H8" s="10" t="str">
        <f>IF(B8="","",$C$3)</f>
        <v/>
      </c>
      <c r="I8" s="11" t="str">
        <f>IF(B8&lt;&gt;"","EtruscanCup2026","")</f>
        <v/>
      </c>
      <c r="J8" s="9"/>
    </row>
    <row r="9" spans="1:10 1027:1028" ht="14.3" customHeight="1" x14ac:dyDescent="0.25">
      <c r="A9" s="6"/>
      <c r="B9" s="7"/>
      <c r="C9" s="7"/>
      <c r="D9" s="8"/>
      <c r="E9" s="9"/>
      <c r="F9" s="9"/>
      <c r="G9" s="9"/>
      <c r="H9" s="10" t="str">
        <f>IF(B9="","",$C$3)</f>
        <v/>
      </c>
      <c r="I9" s="11" t="str">
        <f>IF(B9&lt;&gt;"","EtruscanCup2025","")</f>
        <v/>
      </c>
      <c r="J9" s="9"/>
    </row>
    <row r="10" spans="1:10 1027:1028" ht="14.3" customHeight="1" x14ac:dyDescent="0.25">
      <c r="A10" s="6"/>
      <c r="B10" s="7"/>
      <c r="C10" s="7"/>
      <c r="D10" s="8"/>
      <c r="E10" s="9"/>
      <c r="F10" s="9"/>
      <c r="G10" s="9"/>
      <c r="H10" s="10" t="str">
        <f>IF(B10="","",$C$3)</f>
        <v/>
      </c>
      <c r="I10" s="11" t="str">
        <f>IF(B10&lt;&gt;"","EtruscanCup2025","")</f>
        <v/>
      </c>
      <c r="J10" s="9"/>
    </row>
    <row r="11" spans="1:10 1027:1028" ht="14.3" customHeight="1" x14ac:dyDescent="0.25">
      <c r="A11" s="6"/>
      <c r="B11" s="7"/>
      <c r="C11" s="7"/>
      <c r="D11" s="8"/>
      <c r="E11" s="9"/>
      <c r="F11" s="9"/>
      <c r="G11" s="9"/>
      <c r="H11" s="10" t="str">
        <f>IF(B11="","",$C$3)</f>
        <v/>
      </c>
      <c r="I11" s="11" t="str">
        <f>IF(B11&lt;&gt;"","EtruscanCup2025","")</f>
        <v/>
      </c>
      <c r="J11" s="9"/>
    </row>
    <row r="12" spans="1:10 1027:1028" ht="14.3" customHeight="1" x14ac:dyDescent="0.25">
      <c r="A12" s="6"/>
      <c r="B12" s="7"/>
      <c r="C12" s="7"/>
      <c r="D12" s="8"/>
      <c r="E12" s="9"/>
      <c r="F12" s="9"/>
      <c r="G12" s="9"/>
      <c r="H12" s="10" t="str">
        <f>IF(B12="","",$C$3)</f>
        <v/>
      </c>
      <c r="I12" s="11" t="str">
        <f>IF(B12&lt;&gt;"","EtruscanCup2025","")</f>
        <v/>
      </c>
      <c r="J12" s="9"/>
    </row>
    <row r="13" spans="1:10 1027:1028" ht="14.3" customHeight="1" x14ac:dyDescent="0.25">
      <c r="A13" s="6"/>
      <c r="B13" s="7"/>
      <c r="C13" s="7"/>
      <c r="D13" s="8"/>
      <c r="E13" s="9"/>
      <c r="F13" s="9"/>
      <c r="G13" s="9"/>
      <c r="H13" s="10" t="str">
        <f>IF(B13="","",$C$3)</f>
        <v/>
      </c>
      <c r="I13" s="11" t="str">
        <f>IF(B13&lt;&gt;"","EtruscanCup2025","")</f>
        <v/>
      </c>
      <c r="J13" s="9"/>
    </row>
    <row r="14" spans="1:10 1027:1028" ht="14.3" customHeight="1" x14ac:dyDescent="0.25">
      <c r="A14" s="6" t="str">
        <f t="shared" ref="A14:A45" si="0">IF(B14&lt;&gt;"",A13+1,"")</f>
        <v/>
      </c>
      <c r="B14" s="7"/>
      <c r="C14" s="7"/>
      <c r="D14" s="8"/>
      <c r="E14" s="9"/>
      <c r="F14" s="9"/>
      <c r="G14" s="9"/>
      <c r="H14" s="10" t="str">
        <f>IF(B14="","",$C$3)</f>
        <v/>
      </c>
      <c r="I14" s="11" t="str">
        <f>IF(B14&lt;&gt;"","EtruscanCup2025","")</f>
        <v/>
      </c>
      <c r="J14" s="9"/>
    </row>
    <row r="15" spans="1:10 1027:1028" ht="14.3" customHeight="1" x14ac:dyDescent="0.25">
      <c r="A15" s="6" t="str">
        <f t="shared" si="0"/>
        <v/>
      </c>
      <c r="B15" s="7"/>
      <c r="C15" s="7"/>
      <c r="D15" s="8"/>
      <c r="E15" s="9"/>
      <c r="F15" s="9"/>
      <c r="G15" s="9"/>
      <c r="H15" s="10" t="str">
        <f>IF(B15="","",$C$3)</f>
        <v/>
      </c>
      <c r="I15" s="11" t="str">
        <f>IF(B15&lt;&gt;"","EtruscanCup2025","")</f>
        <v/>
      </c>
      <c r="J15" s="9"/>
    </row>
    <row r="16" spans="1:10 1027:1028" ht="14.3" customHeight="1" x14ac:dyDescent="0.25">
      <c r="A16" s="6" t="str">
        <f t="shared" si="0"/>
        <v/>
      </c>
      <c r="B16" s="7"/>
      <c r="C16" s="7"/>
      <c r="D16" s="8"/>
      <c r="E16" s="9"/>
      <c r="F16" s="9"/>
      <c r="G16" s="9"/>
      <c r="H16" s="10" t="str">
        <f>IF(B16="","",$C$3)</f>
        <v/>
      </c>
      <c r="I16" s="11" t="str">
        <f>IF(B16&lt;&gt;"","EtruscanCup2025","")</f>
        <v/>
      </c>
      <c r="J16" s="9"/>
    </row>
    <row r="17" spans="1:10" ht="14.3" customHeight="1" x14ac:dyDescent="0.25">
      <c r="A17" s="6" t="str">
        <f t="shared" si="0"/>
        <v/>
      </c>
      <c r="B17" s="7"/>
      <c r="C17" s="7"/>
      <c r="D17" s="8"/>
      <c r="E17" s="9"/>
      <c r="F17" s="9"/>
      <c r="G17" s="9"/>
      <c r="H17" s="10" t="str">
        <f>IF(B17="","",$C$3)</f>
        <v/>
      </c>
      <c r="I17" s="11" t="str">
        <f>IF(B17&lt;&gt;"","EtruscanCup2025","")</f>
        <v/>
      </c>
      <c r="J17" s="9"/>
    </row>
    <row r="18" spans="1:10" ht="14.3" customHeight="1" x14ac:dyDescent="0.25">
      <c r="A18" s="6" t="str">
        <f t="shared" si="0"/>
        <v/>
      </c>
      <c r="B18" s="7"/>
      <c r="C18" s="7"/>
      <c r="D18" s="8"/>
      <c r="E18" s="9"/>
      <c r="F18" s="9"/>
      <c r="G18" s="9"/>
      <c r="H18" s="10" t="str">
        <f>IF(B18="","",$C$3)</f>
        <v/>
      </c>
      <c r="I18" s="11" t="str">
        <f>IF(B18&lt;&gt;"","EtruscanCup2025","")</f>
        <v/>
      </c>
      <c r="J18" s="9"/>
    </row>
    <row r="19" spans="1:10" ht="14.3" customHeight="1" x14ac:dyDescent="0.25">
      <c r="A19" s="6" t="str">
        <f t="shared" si="0"/>
        <v/>
      </c>
      <c r="B19" s="7"/>
      <c r="C19" s="7"/>
      <c r="D19" s="8"/>
      <c r="E19" s="9"/>
      <c r="F19" s="9"/>
      <c r="G19" s="9"/>
      <c r="H19" s="10" t="str">
        <f>IF(B19="","",$C$3)</f>
        <v/>
      </c>
      <c r="I19" s="11" t="str">
        <f>IF(B19&lt;&gt;"","EtruscanCup2025","")</f>
        <v/>
      </c>
      <c r="J19" s="9"/>
    </row>
    <row r="20" spans="1:10" ht="14.3" customHeight="1" x14ac:dyDescent="0.25">
      <c r="A20" s="6" t="str">
        <f t="shared" si="0"/>
        <v/>
      </c>
      <c r="B20" s="7"/>
      <c r="C20" s="7"/>
      <c r="D20" s="8"/>
      <c r="E20" s="9"/>
      <c r="F20" s="9"/>
      <c r="G20" s="9"/>
      <c r="H20" s="10" t="str">
        <f>IF(B20="","",$C$3)</f>
        <v/>
      </c>
      <c r="I20" s="11" t="str">
        <f>IF(B20&lt;&gt;"","EtruscanCup2025","")</f>
        <v/>
      </c>
      <c r="J20" s="9"/>
    </row>
    <row r="21" spans="1:10" ht="14.3" customHeight="1" x14ac:dyDescent="0.25">
      <c r="A21" s="6" t="str">
        <f t="shared" si="0"/>
        <v/>
      </c>
      <c r="B21" s="7"/>
      <c r="C21" s="7"/>
      <c r="D21" s="8"/>
      <c r="E21" s="9"/>
      <c r="F21" s="9"/>
      <c r="G21" s="9"/>
      <c r="H21" s="10" t="str">
        <f>IF(B21="","",$C$3)</f>
        <v/>
      </c>
      <c r="I21" s="11" t="str">
        <f>IF(B21&lt;&gt;"","EtruscanCup2025","")</f>
        <v/>
      </c>
      <c r="J21" s="9"/>
    </row>
    <row r="22" spans="1:10" ht="14.3" customHeight="1" x14ac:dyDescent="0.25">
      <c r="A22" s="6" t="str">
        <f t="shared" si="0"/>
        <v/>
      </c>
      <c r="B22" s="7"/>
      <c r="C22" s="7"/>
      <c r="D22" s="8"/>
      <c r="E22" s="9"/>
      <c r="F22" s="9"/>
      <c r="G22" s="9"/>
      <c r="H22" s="10" t="str">
        <f>IF(B22="","",$C$3)</f>
        <v/>
      </c>
      <c r="I22" s="11" t="str">
        <f>IF(B22&lt;&gt;"","EtruscanCup2025","")</f>
        <v/>
      </c>
      <c r="J22" s="9"/>
    </row>
    <row r="23" spans="1:10" ht="14.3" customHeight="1" x14ac:dyDescent="0.25">
      <c r="A23" s="6" t="str">
        <f t="shared" si="0"/>
        <v/>
      </c>
      <c r="B23" s="7"/>
      <c r="C23" s="7"/>
      <c r="D23" s="8"/>
      <c r="E23" s="9"/>
      <c r="F23" s="9"/>
      <c r="G23" s="9"/>
      <c r="H23" s="11" t="str">
        <f>IF(B23&lt;&gt;"",$C$3,"")</f>
        <v/>
      </c>
      <c r="I23" s="11" t="str">
        <f>IF(B23&lt;&gt;"","EtruscanCup2025","")</f>
        <v/>
      </c>
      <c r="J23" s="9"/>
    </row>
    <row r="24" spans="1:10" ht="14.3" customHeight="1" x14ac:dyDescent="0.25">
      <c r="A24" s="6" t="str">
        <f t="shared" si="0"/>
        <v/>
      </c>
      <c r="B24" s="7"/>
      <c r="C24" s="7"/>
      <c r="D24" s="8"/>
      <c r="E24" s="9"/>
      <c r="F24" s="9"/>
      <c r="G24" s="9"/>
      <c r="H24" s="11" t="str">
        <f>IF(B24&lt;&gt;"",$C$3,"")</f>
        <v/>
      </c>
      <c r="I24" s="11" t="str">
        <f>IF(B24&lt;&gt;"","EtruscanCup2025","")</f>
        <v/>
      </c>
      <c r="J24" s="9"/>
    </row>
    <row r="25" spans="1:10" ht="14.3" customHeight="1" x14ac:dyDescent="0.25">
      <c r="A25" s="6" t="str">
        <f t="shared" si="0"/>
        <v/>
      </c>
      <c r="B25" s="7"/>
      <c r="C25" s="7"/>
      <c r="D25" s="8"/>
      <c r="E25" s="9"/>
      <c r="F25" s="9"/>
      <c r="G25" s="9"/>
      <c r="H25" s="11" t="str">
        <f>IF(B25&lt;&gt;"",$C$3,"")</f>
        <v/>
      </c>
      <c r="I25" s="11" t="str">
        <f>IF(B25&lt;&gt;"","EtruscanCup2025","")</f>
        <v/>
      </c>
      <c r="J25" s="9"/>
    </row>
    <row r="26" spans="1:10" ht="14.3" customHeight="1" x14ac:dyDescent="0.25">
      <c r="A26" s="6" t="str">
        <f t="shared" si="0"/>
        <v/>
      </c>
      <c r="B26" s="7"/>
      <c r="C26" s="7"/>
      <c r="D26" s="8"/>
      <c r="E26" s="9"/>
      <c r="F26" s="9"/>
      <c r="G26" s="9"/>
      <c r="H26" s="11" t="str">
        <f>IF(B26&lt;&gt;"",$C$3,"")</f>
        <v/>
      </c>
      <c r="I26" s="11" t="str">
        <f>IF(B26&lt;&gt;"","EtruscanCup2025","")</f>
        <v/>
      </c>
      <c r="J26" s="9"/>
    </row>
    <row r="27" spans="1:10" ht="14.3" customHeight="1" x14ac:dyDescent="0.25">
      <c r="A27" s="6" t="str">
        <f t="shared" si="0"/>
        <v/>
      </c>
      <c r="B27" s="7"/>
      <c r="C27" s="7"/>
      <c r="D27" s="8"/>
      <c r="E27" s="9"/>
      <c r="F27" s="9"/>
      <c r="G27" s="9"/>
      <c r="H27" s="11" t="str">
        <f>IF(B27&lt;&gt;"",$C$3,"")</f>
        <v/>
      </c>
      <c r="I27" s="11" t="str">
        <f>IF(B27&lt;&gt;"","EtruscanCup2025","")</f>
        <v/>
      </c>
      <c r="J27" s="9"/>
    </row>
    <row r="28" spans="1:10" x14ac:dyDescent="0.25">
      <c r="A28" s="6" t="str">
        <f t="shared" si="0"/>
        <v/>
      </c>
      <c r="B28" s="7"/>
      <c r="C28" s="7"/>
      <c r="D28" s="8"/>
      <c r="E28" s="9"/>
      <c r="F28" s="9"/>
      <c r="G28" s="9"/>
      <c r="H28" s="11" t="str">
        <f>IF(B28&lt;&gt;"",$C$3,"")</f>
        <v/>
      </c>
      <c r="I28" s="11" t="str">
        <f>IF(B28&lt;&gt;"","EtruscanCup2025","")</f>
        <v/>
      </c>
      <c r="J28" s="9"/>
    </row>
    <row r="29" spans="1:10" x14ac:dyDescent="0.25">
      <c r="A29" s="6" t="str">
        <f t="shared" si="0"/>
        <v/>
      </c>
      <c r="B29" s="7"/>
      <c r="C29" s="7"/>
      <c r="D29" s="8"/>
      <c r="E29" s="9"/>
      <c r="F29" s="9"/>
      <c r="G29" s="9"/>
      <c r="H29" s="11" t="str">
        <f>IF(B29&lt;&gt;"",$C$3,"")</f>
        <v/>
      </c>
      <c r="I29" s="11" t="str">
        <f>IF(B29&lt;&gt;"","EtruscanCup2025","")</f>
        <v/>
      </c>
      <c r="J29" s="9"/>
    </row>
    <row r="30" spans="1:10" x14ac:dyDescent="0.25">
      <c r="A30" s="6" t="str">
        <f t="shared" si="0"/>
        <v/>
      </c>
      <c r="B30" s="7"/>
      <c r="C30" s="7"/>
      <c r="D30" s="8"/>
      <c r="E30" s="9"/>
      <c r="F30" s="9"/>
      <c r="G30" s="9"/>
      <c r="H30" s="11" t="str">
        <f>IF(B30&lt;&gt;"",$C$3,"")</f>
        <v/>
      </c>
      <c r="I30" s="11" t="str">
        <f>IF(B30&lt;&gt;"","EtruscanCup2025","")</f>
        <v/>
      </c>
      <c r="J30" s="9"/>
    </row>
    <row r="31" spans="1:10" x14ac:dyDescent="0.25">
      <c r="A31" s="6" t="str">
        <f t="shared" si="0"/>
        <v/>
      </c>
      <c r="B31" s="7"/>
      <c r="C31" s="7"/>
      <c r="D31" s="8"/>
      <c r="E31" s="9"/>
      <c r="F31" s="9"/>
      <c r="G31" s="9"/>
      <c r="H31" s="11" t="str">
        <f>IF(B31&lt;&gt;"",$C$3,"")</f>
        <v/>
      </c>
      <c r="I31" s="11" t="str">
        <f>IF(B31&lt;&gt;"","EtruscanCup2025","")</f>
        <v/>
      </c>
      <c r="J31" s="9"/>
    </row>
    <row r="32" spans="1:10" x14ac:dyDescent="0.25">
      <c r="A32" s="6" t="str">
        <f t="shared" si="0"/>
        <v/>
      </c>
      <c r="B32" s="7"/>
      <c r="C32" s="7"/>
      <c r="D32" s="8"/>
      <c r="E32" s="9"/>
      <c r="F32" s="9"/>
      <c r="G32" s="9"/>
      <c r="H32" s="11" t="str">
        <f>IF(B32&lt;&gt;"",$C$3,"")</f>
        <v/>
      </c>
      <c r="I32" s="11" t="str">
        <f>IF(B32&lt;&gt;"","EtruscanCup2025","")</f>
        <v/>
      </c>
      <c r="J32" s="9"/>
    </row>
    <row r="33" spans="1:10" x14ac:dyDescent="0.25">
      <c r="A33" s="6" t="str">
        <f t="shared" si="0"/>
        <v/>
      </c>
      <c r="B33" s="7"/>
      <c r="C33" s="7"/>
      <c r="D33" s="8"/>
      <c r="E33" s="9"/>
      <c r="F33" s="9"/>
      <c r="G33" s="9"/>
      <c r="H33" s="11" t="str">
        <f>IF(B33&lt;&gt;"",$C$3,"")</f>
        <v/>
      </c>
      <c r="I33" s="11" t="str">
        <f>IF(B33&lt;&gt;"","EtruscanCup2025","")</f>
        <v/>
      </c>
      <c r="J33" s="9"/>
    </row>
    <row r="34" spans="1:10" x14ac:dyDescent="0.25">
      <c r="A34" s="6" t="str">
        <f t="shared" si="0"/>
        <v/>
      </c>
      <c r="B34" s="7"/>
      <c r="C34" s="7"/>
      <c r="D34" s="8"/>
      <c r="E34" s="9"/>
      <c r="F34" s="9"/>
      <c r="G34" s="9"/>
      <c r="H34" s="11" t="str">
        <f>IF(B34&lt;&gt;"",$C$3,"")</f>
        <v/>
      </c>
      <c r="I34" s="11" t="str">
        <f>IF(B34&lt;&gt;"","EtruscanCup2025","")</f>
        <v/>
      </c>
      <c r="J34" s="9"/>
    </row>
    <row r="35" spans="1:10" x14ac:dyDescent="0.25">
      <c r="A35" s="6" t="str">
        <f t="shared" si="0"/>
        <v/>
      </c>
      <c r="B35" s="7"/>
      <c r="C35" s="7"/>
      <c r="D35" s="8"/>
      <c r="E35" s="9"/>
      <c r="F35" s="9"/>
      <c r="G35" s="9"/>
      <c r="H35" s="11" t="str">
        <f>IF(B35&lt;&gt;"",$C$3,"")</f>
        <v/>
      </c>
      <c r="I35" s="11" t="str">
        <f>IF(B35&lt;&gt;"","EtruscanCup2025","")</f>
        <v/>
      </c>
      <c r="J35" s="9"/>
    </row>
    <row r="36" spans="1:10" x14ac:dyDescent="0.25">
      <c r="A36" s="6" t="str">
        <f t="shared" si="0"/>
        <v/>
      </c>
      <c r="B36" s="7"/>
      <c r="C36" s="7"/>
      <c r="D36" s="8"/>
      <c r="E36" s="9"/>
      <c r="F36" s="9"/>
      <c r="G36" s="9"/>
      <c r="H36" s="11" t="str">
        <f>IF(B36&lt;&gt;"",$C$3,"")</f>
        <v/>
      </c>
      <c r="I36" s="11" t="str">
        <f>IF(B36&lt;&gt;"","EtruscanCup2025","")</f>
        <v/>
      </c>
      <c r="J36" s="9"/>
    </row>
    <row r="37" spans="1:10" x14ac:dyDescent="0.25">
      <c r="A37" s="6" t="str">
        <f t="shared" si="0"/>
        <v/>
      </c>
      <c r="B37" s="7"/>
      <c r="C37" s="7"/>
      <c r="D37" s="8"/>
      <c r="E37" s="9"/>
      <c r="F37" s="9"/>
      <c r="G37" s="9"/>
      <c r="H37" s="11" t="str">
        <f>IF(B37&lt;&gt;"",$C$3,"")</f>
        <v/>
      </c>
      <c r="I37" s="11" t="str">
        <f>IF(B37&lt;&gt;"","EtruscanCup2025","")</f>
        <v/>
      </c>
      <c r="J37" s="9"/>
    </row>
    <row r="38" spans="1:10" x14ac:dyDescent="0.25">
      <c r="A38" s="6" t="str">
        <f t="shared" si="0"/>
        <v/>
      </c>
      <c r="B38" s="7"/>
      <c r="C38" s="7"/>
      <c r="D38" s="8"/>
      <c r="E38" s="9"/>
      <c r="F38" s="9"/>
      <c r="G38" s="9"/>
      <c r="H38" s="11" t="str">
        <f>IF(B38&lt;&gt;"",$C$3,"")</f>
        <v/>
      </c>
      <c r="I38" s="11" t="str">
        <f>IF(B38&lt;&gt;"","EtruscanCup2025","")</f>
        <v/>
      </c>
      <c r="J38" s="9"/>
    </row>
    <row r="39" spans="1:10" x14ac:dyDescent="0.25">
      <c r="A39" s="6" t="str">
        <f t="shared" si="0"/>
        <v/>
      </c>
      <c r="B39" s="7"/>
      <c r="C39" s="7"/>
      <c r="D39" s="8"/>
      <c r="E39" s="9"/>
      <c r="F39" s="9"/>
      <c r="G39" s="9"/>
      <c r="H39" s="11" t="str">
        <f>IF(B39&lt;&gt;"",$C$3,"")</f>
        <v/>
      </c>
      <c r="I39" s="11" t="str">
        <f>IF(B39&lt;&gt;"","EtruscanCup2025","")</f>
        <v/>
      </c>
      <c r="J39" s="9"/>
    </row>
    <row r="40" spans="1:10" x14ac:dyDescent="0.25">
      <c r="A40" s="6" t="str">
        <f t="shared" si="0"/>
        <v/>
      </c>
      <c r="B40" s="7"/>
      <c r="C40" s="7"/>
      <c r="D40" s="8"/>
      <c r="E40" s="9"/>
      <c r="F40" s="9"/>
      <c r="G40" s="9"/>
      <c r="H40" s="11" t="str">
        <f>IF(B40&lt;&gt;"",$C$3,"")</f>
        <v/>
      </c>
      <c r="I40" s="11" t="str">
        <f>IF(B40&lt;&gt;"","EtruscanCup2025","")</f>
        <v/>
      </c>
      <c r="J40" s="9"/>
    </row>
    <row r="41" spans="1:10" x14ac:dyDescent="0.25">
      <c r="A41" s="6" t="str">
        <f t="shared" si="0"/>
        <v/>
      </c>
      <c r="B41" s="7"/>
      <c r="C41" s="7"/>
      <c r="D41" s="8"/>
      <c r="E41" s="9"/>
      <c r="F41" s="9"/>
      <c r="G41" s="9"/>
      <c r="H41" s="11" t="str">
        <f>IF(B41&lt;&gt;"",$C$3,"")</f>
        <v/>
      </c>
      <c r="I41" s="11" t="str">
        <f>IF(B41&lt;&gt;"","EtruscanCup2025","")</f>
        <v/>
      </c>
      <c r="J41" s="9"/>
    </row>
    <row r="42" spans="1:10" x14ac:dyDescent="0.25">
      <c r="A42" s="6" t="str">
        <f t="shared" si="0"/>
        <v/>
      </c>
      <c r="B42" s="7"/>
      <c r="C42" s="7"/>
      <c r="D42" s="8"/>
      <c r="E42" s="9"/>
      <c r="F42" s="9"/>
      <c r="G42" s="9"/>
      <c r="H42" s="11" t="str">
        <f>IF(B42&lt;&gt;"",$C$3,"")</f>
        <v/>
      </c>
      <c r="I42" s="11" t="str">
        <f>IF(B42&lt;&gt;"","EtruscanCup2025","")</f>
        <v/>
      </c>
      <c r="J42" s="9"/>
    </row>
    <row r="43" spans="1:10" x14ac:dyDescent="0.25">
      <c r="A43" s="6" t="str">
        <f t="shared" si="0"/>
        <v/>
      </c>
      <c r="B43" s="7"/>
      <c r="C43" s="7"/>
      <c r="D43" s="8"/>
      <c r="E43" s="9"/>
      <c r="F43" s="9"/>
      <c r="G43" s="9"/>
      <c r="H43" s="11" t="str">
        <f>IF(B43&lt;&gt;"",$C$3,"")</f>
        <v/>
      </c>
      <c r="I43" s="11" t="str">
        <f>IF(B43&lt;&gt;"","EtruscanCup2025","")</f>
        <v/>
      </c>
      <c r="J43" s="9"/>
    </row>
    <row r="44" spans="1:10" x14ac:dyDescent="0.25">
      <c r="A44" s="6" t="str">
        <f t="shared" si="0"/>
        <v/>
      </c>
      <c r="B44" s="7"/>
      <c r="C44" s="7"/>
      <c r="D44" s="8"/>
      <c r="E44" s="9"/>
      <c r="F44" s="9"/>
      <c r="G44" s="9"/>
      <c r="H44" s="11" t="str">
        <f>IF(B44&lt;&gt;"",$C$3,"")</f>
        <v/>
      </c>
      <c r="I44" s="11" t="str">
        <f>IF(B44&lt;&gt;"","EtruscanCup2025","")</f>
        <v/>
      </c>
      <c r="J44" s="9"/>
    </row>
    <row r="45" spans="1:10" x14ac:dyDescent="0.25">
      <c r="A45" s="6" t="str">
        <f t="shared" si="0"/>
        <v/>
      </c>
      <c r="B45" s="7"/>
      <c r="C45" s="7"/>
      <c r="D45" s="8"/>
      <c r="E45" s="9"/>
      <c r="F45" s="9"/>
      <c r="G45" s="9"/>
      <c r="H45" s="11" t="str">
        <f>IF(B45&lt;&gt;"",$C$3,"")</f>
        <v/>
      </c>
      <c r="I45" s="11" t="str">
        <f>IF(B45&lt;&gt;"","EtruscanCup2025","")</f>
        <v/>
      </c>
      <c r="J45" s="9"/>
    </row>
    <row r="46" spans="1:10" x14ac:dyDescent="0.25">
      <c r="A46" s="6" t="str">
        <f t="shared" ref="A46:A71" si="1">IF(B46&lt;&gt;"",A45+1,"")</f>
        <v/>
      </c>
      <c r="B46" s="7"/>
      <c r="C46" s="7"/>
      <c r="D46" s="8"/>
      <c r="E46" s="9"/>
      <c r="F46" s="9"/>
      <c r="G46" s="9"/>
      <c r="H46" s="11" t="str">
        <f>IF(B46&lt;&gt;"",$C$3,"")</f>
        <v/>
      </c>
      <c r="I46" s="11" t="str">
        <f>IF(B46&lt;&gt;"","EtruscanCup2025","")</f>
        <v/>
      </c>
      <c r="J46" s="9"/>
    </row>
    <row r="47" spans="1:10" x14ac:dyDescent="0.25">
      <c r="A47" s="6" t="str">
        <f t="shared" si="1"/>
        <v/>
      </c>
      <c r="B47" s="7"/>
      <c r="C47" s="7"/>
      <c r="D47" s="8"/>
      <c r="E47" s="9"/>
      <c r="F47" s="9"/>
      <c r="G47" s="9"/>
      <c r="H47" s="11" t="str">
        <f>IF(B47&lt;&gt;"",$C$3,"")</f>
        <v/>
      </c>
      <c r="I47" s="11" t="str">
        <f>IF(B47&lt;&gt;"","EtruscanCup2025","")</f>
        <v/>
      </c>
      <c r="J47" s="9"/>
    </row>
    <row r="48" spans="1:10" x14ac:dyDescent="0.25">
      <c r="A48" s="6" t="str">
        <f t="shared" si="1"/>
        <v/>
      </c>
      <c r="B48" s="7"/>
      <c r="C48" s="7"/>
      <c r="D48" s="8"/>
      <c r="E48" s="9"/>
      <c r="F48" s="9"/>
      <c r="G48" s="9"/>
      <c r="H48" s="11" t="str">
        <f>IF(B48&lt;&gt;"",$C$3,"")</f>
        <v/>
      </c>
      <c r="I48" s="11" t="str">
        <f>IF(B48&lt;&gt;"","EtruscanCup2025","")</f>
        <v/>
      </c>
      <c r="J48" s="9"/>
    </row>
    <row r="49" spans="1:10" x14ac:dyDescent="0.25">
      <c r="A49" s="6" t="str">
        <f t="shared" si="1"/>
        <v/>
      </c>
      <c r="B49" s="7"/>
      <c r="C49" s="7"/>
      <c r="D49" s="8"/>
      <c r="E49" s="9"/>
      <c r="F49" s="9"/>
      <c r="G49" s="9"/>
      <c r="H49" s="11" t="str">
        <f>IF(B49&lt;&gt;"",$C$3,"")</f>
        <v/>
      </c>
      <c r="I49" s="11" t="str">
        <f>IF(B49&lt;&gt;"","EtruscanCup2025","")</f>
        <v/>
      </c>
      <c r="J49" s="9"/>
    </row>
    <row r="50" spans="1:10" x14ac:dyDescent="0.25">
      <c r="A50" s="6" t="str">
        <f t="shared" si="1"/>
        <v/>
      </c>
      <c r="B50" s="7"/>
      <c r="C50" s="7"/>
      <c r="D50" s="8"/>
      <c r="E50" s="9"/>
      <c r="F50" s="9"/>
      <c r="G50" s="9"/>
      <c r="H50" s="11" t="str">
        <f>IF(B50&lt;&gt;"",$C$3,"")</f>
        <v/>
      </c>
      <c r="I50" s="11" t="str">
        <f>IF(B50&lt;&gt;"","EtruscanCup2025","")</f>
        <v/>
      </c>
      <c r="J50" s="9"/>
    </row>
    <row r="51" spans="1:10" x14ac:dyDescent="0.25">
      <c r="A51" s="6" t="str">
        <f t="shared" si="1"/>
        <v/>
      </c>
      <c r="B51" s="7"/>
      <c r="C51" s="7"/>
      <c r="D51" s="8"/>
      <c r="E51" s="9"/>
      <c r="F51" s="9"/>
      <c r="G51" s="9"/>
      <c r="H51" s="11" t="str">
        <f>IF(B51&lt;&gt;"",$C$3,"")</f>
        <v/>
      </c>
      <c r="I51" s="11" t="str">
        <f>IF(B51&lt;&gt;"","EtruscanCup2025","")</f>
        <v/>
      </c>
      <c r="J51" s="9"/>
    </row>
    <row r="52" spans="1:10" x14ac:dyDescent="0.25">
      <c r="A52" s="6" t="str">
        <f t="shared" si="1"/>
        <v/>
      </c>
      <c r="B52" s="7"/>
      <c r="C52" s="7"/>
      <c r="D52" s="8"/>
      <c r="E52" s="9"/>
      <c r="F52" s="9"/>
      <c r="G52" s="9"/>
      <c r="H52" s="11" t="str">
        <f>IF(B52&lt;&gt;"",$C$3,"")</f>
        <v/>
      </c>
      <c r="I52" s="11" t="str">
        <f>IF(B52&lt;&gt;"","EtruscanCup2025","")</f>
        <v/>
      </c>
      <c r="J52" s="9"/>
    </row>
    <row r="53" spans="1:10" x14ac:dyDescent="0.25">
      <c r="A53" s="6" t="str">
        <f t="shared" si="1"/>
        <v/>
      </c>
      <c r="B53" s="7"/>
      <c r="C53" s="7"/>
      <c r="D53" s="8"/>
      <c r="E53" s="9"/>
      <c r="F53" s="9"/>
      <c r="G53" s="9"/>
      <c r="H53" s="11" t="str">
        <f>IF(B53&lt;&gt;"",$C$3,"")</f>
        <v/>
      </c>
      <c r="I53" s="11" t="str">
        <f>IF(B53&lt;&gt;"","EtruscanCup2025","")</f>
        <v/>
      </c>
      <c r="J53" s="9"/>
    </row>
    <row r="54" spans="1:10" x14ac:dyDescent="0.25">
      <c r="A54" s="6" t="str">
        <f t="shared" si="1"/>
        <v/>
      </c>
      <c r="B54" s="7"/>
      <c r="C54" s="7"/>
      <c r="D54" s="8"/>
      <c r="E54" s="9"/>
      <c r="F54" s="9"/>
      <c r="G54" s="9"/>
      <c r="H54" s="11" t="str">
        <f>IF(B54&lt;&gt;"",$C$3,"")</f>
        <v/>
      </c>
      <c r="I54" s="11" t="str">
        <f>IF(B54&lt;&gt;"","EtruscanCup2025","")</f>
        <v/>
      </c>
      <c r="J54" s="9"/>
    </row>
    <row r="55" spans="1:10" x14ac:dyDescent="0.25">
      <c r="A55" s="6" t="str">
        <f t="shared" si="1"/>
        <v/>
      </c>
      <c r="B55" s="7"/>
      <c r="C55" s="7"/>
      <c r="D55" s="8"/>
      <c r="E55" s="9"/>
      <c r="F55" s="9"/>
      <c r="G55" s="9"/>
      <c r="H55" s="11" t="str">
        <f>IF(B55&lt;&gt;"",$C$3,"")</f>
        <v/>
      </c>
      <c r="I55" s="11" t="str">
        <f>IF(B55&lt;&gt;"","EtruscanCup2025","")</f>
        <v/>
      </c>
      <c r="J55" s="9"/>
    </row>
    <row r="56" spans="1:10" x14ac:dyDescent="0.25">
      <c r="A56" s="6" t="str">
        <f t="shared" si="1"/>
        <v/>
      </c>
      <c r="B56" s="7"/>
      <c r="C56" s="7"/>
      <c r="D56" s="8"/>
      <c r="E56" s="9"/>
      <c r="F56" s="9"/>
      <c r="G56" s="9"/>
      <c r="H56" s="11" t="str">
        <f>IF(B56&lt;&gt;"",$C$3,"")</f>
        <v/>
      </c>
      <c r="I56" s="11" t="str">
        <f>IF(B56&lt;&gt;"","EtruscanCup2025","")</f>
        <v/>
      </c>
      <c r="J56" s="9"/>
    </row>
    <row r="57" spans="1:10" x14ac:dyDescent="0.25">
      <c r="A57" s="6" t="str">
        <f t="shared" si="1"/>
        <v/>
      </c>
      <c r="B57" s="7"/>
      <c r="C57" s="7"/>
      <c r="D57" s="8"/>
      <c r="E57" s="9"/>
      <c r="F57" s="9"/>
      <c r="G57" s="9"/>
      <c r="H57" s="11" t="str">
        <f>IF(B57&lt;&gt;"",$C$3,"")</f>
        <v/>
      </c>
      <c r="I57" s="11" t="str">
        <f>IF(B57&lt;&gt;"","EtruscanCup2025","")</f>
        <v/>
      </c>
      <c r="J57" s="9"/>
    </row>
    <row r="58" spans="1:10" x14ac:dyDescent="0.25">
      <c r="A58" s="6" t="str">
        <f t="shared" si="1"/>
        <v/>
      </c>
      <c r="B58" s="7"/>
      <c r="C58" s="7"/>
      <c r="D58" s="8"/>
      <c r="E58" s="9"/>
      <c r="F58" s="9"/>
      <c r="G58" s="9"/>
      <c r="H58" s="11" t="str">
        <f>IF(B58&lt;&gt;"",$C$3,"")</f>
        <v/>
      </c>
      <c r="I58" s="11" t="str">
        <f>IF(B58&lt;&gt;"","EtruscanCup2025","")</f>
        <v/>
      </c>
      <c r="J58" s="9"/>
    </row>
    <row r="59" spans="1:10" x14ac:dyDescent="0.25">
      <c r="A59" s="6" t="str">
        <f t="shared" si="1"/>
        <v/>
      </c>
      <c r="B59" s="7"/>
      <c r="C59" s="7"/>
      <c r="D59" s="8"/>
      <c r="E59" s="9"/>
      <c r="F59" s="9"/>
      <c r="G59" s="9"/>
      <c r="H59" s="11" t="str">
        <f>IF(B59&lt;&gt;"",$C$3,"")</f>
        <v/>
      </c>
      <c r="I59" s="11" t="str">
        <f>IF(B59&lt;&gt;"","EtruscanCup2025","")</f>
        <v/>
      </c>
      <c r="J59" s="9"/>
    </row>
    <row r="60" spans="1:10" x14ac:dyDescent="0.25">
      <c r="A60" s="6" t="str">
        <f t="shared" si="1"/>
        <v/>
      </c>
      <c r="B60" s="7"/>
      <c r="C60" s="7"/>
      <c r="D60" s="8"/>
      <c r="E60" s="9"/>
      <c r="F60" s="9"/>
      <c r="G60" s="9"/>
      <c r="H60" s="11" t="str">
        <f>IF(B60&lt;&gt;"",$C$3,"")</f>
        <v/>
      </c>
      <c r="I60" s="11" t="str">
        <f>IF(B60&lt;&gt;"","EtruscanCup2025","")</f>
        <v/>
      </c>
      <c r="J60" s="9"/>
    </row>
    <row r="61" spans="1:10" x14ac:dyDescent="0.25">
      <c r="A61" s="6" t="str">
        <f t="shared" si="1"/>
        <v/>
      </c>
      <c r="B61" s="7"/>
      <c r="C61" s="7"/>
      <c r="D61" s="8"/>
      <c r="E61" s="9"/>
      <c r="F61" s="9"/>
      <c r="G61" s="9"/>
      <c r="H61" s="11" t="str">
        <f>IF(B61&lt;&gt;"",$C$3,"")</f>
        <v/>
      </c>
      <c r="I61" s="11" t="str">
        <f>IF(B61&lt;&gt;"","EtruscanCup2025","")</f>
        <v/>
      </c>
      <c r="J61" s="9"/>
    </row>
    <row r="62" spans="1:10" x14ac:dyDescent="0.25">
      <c r="A62" s="6" t="str">
        <f t="shared" si="1"/>
        <v/>
      </c>
      <c r="B62" s="7"/>
      <c r="C62" s="7"/>
      <c r="D62" s="8"/>
      <c r="E62" s="9"/>
      <c r="F62" s="9"/>
      <c r="G62" s="9"/>
      <c r="H62" s="11" t="str">
        <f>IF(B62&lt;&gt;"",$C$3,"")</f>
        <v/>
      </c>
      <c r="I62" s="11" t="str">
        <f>IF(B62&lt;&gt;"","EtruscanCup2025","")</f>
        <v/>
      </c>
      <c r="J62" s="9"/>
    </row>
    <row r="63" spans="1:10" x14ac:dyDescent="0.25">
      <c r="A63" s="6" t="str">
        <f t="shared" si="1"/>
        <v/>
      </c>
      <c r="B63" s="7"/>
      <c r="C63" s="7"/>
      <c r="D63" s="8"/>
      <c r="E63" s="9"/>
      <c r="F63" s="9"/>
      <c r="G63" s="9"/>
      <c r="H63" s="11" t="str">
        <f>IF(B63&lt;&gt;"",$C$3,"")</f>
        <v/>
      </c>
      <c r="I63" s="11" t="str">
        <f>IF(B63&lt;&gt;"","EtruscanCup2025","")</f>
        <v/>
      </c>
      <c r="J63" s="9"/>
    </row>
    <row r="64" spans="1:10" x14ac:dyDescent="0.25">
      <c r="A64" s="6" t="str">
        <f t="shared" si="1"/>
        <v/>
      </c>
      <c r="B64" s="7"/>
      <c r="C64" s="7"/>
      <c r="D64" s="8"/>
      <c r="E64" s="9"/>
      <c r="F64" s="9"/>
      <c r="G64" s="9"/>
      <c r="H64" s="11" t="str">
        <f>IF(B64&lt;&gt;"",$C$3,"")</f>
        <v/>
      </c>
      <c r="I64" s="11" t="str">
        <f>IF(B64&lt;&gt;"","EtruscanCup2025","")</f>
        <v/>
      </c>
      <c r="J64" s="9"/>
    </row>
    <row r="65" spans="1:10" x14ac:dyDescent="0.25">
      <c r="A65" s="6" t="str">
        <f t="shared" si="1"/>
        <v/>
      </c>
      <c r="B65" s="7"/>
      <c r="C65" s="7"/>
      <c r="D65" s="8"/>
      <c r="E65" s="9"/>
      <c r="F65" s="9"/>
      <c r="G65" s="9"/>
      <c r="H65" s="11" t="str">
        <f>IF(B65&lt;&gt;"",$C$3,"")</f>
        <v/>
      </c>
      <c r="I65" s="11" t="str">
        <f>IF(B65&lt;&gt;"","EtruscanCup2025","")</f>
        <v/>
      </c>
      <c r="J65" s="9"/>
    </row>
    <row r="66" spans="1:10" x14ac:dyDescent="0.25">
      <c r="A66" s="6" t="str">
        <f t="shared" si="1"/>
        <v/>
      </c>
      <c r="B66" s="7"/>
      <c r="C66" s="7"/>
      <c r="D66" s="8"/>
      <c r="E66" s="9"/>
      <c r="F66" s="9"/>
      <c r="G66" s="9"/>
      <c r="H66" s="11" t="str">
        <f>IF(B66&lt;&gt;"",$C$3,"")</f>
        <v/>
      </c>
      <c r="I66" s="11" t="str">
        <f>IF(B66&lt;&gt;"","EtruscanCup2025","")</f>
        <v/>
      </c>
      <c r="J66" s="9"/>
    </row>
    <row r="67" spans="1:10" x14ac:dyDescent="0.25">
      <c r="A67" s="6" t="str">
        <f t="shared" si="1"/>
        <v/>
      </c>
      <c r="B67" s="7"/>
      <c r="C67" s="7"/>
      <c r="D67" s="8"/>
      <c r="E67" s="9"/>
      <c r="F67" s="9"/>
      <c r="G67" s="9"/>
      <c r="H67" s="11" t="str">
        <f>IF(B67&lt;&gt;"",$C$3,"")</f>
        <v/>
      </c>
      <c r="I67" s="11" t="str">
        <f>IF(B67&lt;&gt;"","EtruscanCup2025","")</f>
        <v/>
      </c>
      <c r="J67" s="9"/>
    </row>
    <row r="68" spans="1:10" x14ac:dyDescent="0.25">
      <c r="A68" s="6" t="str">
        <f t="shared" si="1"/>
        <v/>
      </c>
      <c r="B68" s="7"/>
      <c r="C68" s="7"/>
      <c r="D68" s="8"/>
      <c r="E68" s="9"/>
      <c r="F68" s="9"/>
      <c r="G68" s="9"/>
      <c r="H68" s="11" t="str">
        <f>IF(B68&lt;&gt;"",$C$3,"")</f>
        <v/>
      </c>
      <c r="I68" s="11" t="str">
        <f>IF(B68&lt;&gt;"","EtruscanCup2025","")</f>
        <v/>
      </c>
      <c r="J68" s="9"/>
    </row>
    <row r="69" spans="1:10" x14ac:dyDescent="0.25">
      <c r="A69" s="6" t="str">
        <f t="shared" si="1"/>
        <v/>
      </c>
      <c r="B69" s="7"/>
      <c r="C69" s="7"/>
      <c r="D69" s="8"/>
      <c r="E69" s="9"/>
      <c r="F69" s="9"/>
      <c r="G69" s="9"/>
      <c r="H69" s="11" t="str">
        <f>IF(B69&lt;&gt;"",$C$3,"")</f>
        <v/>
      </c>
      <c r="I69" s="11" t="str">
        <f>IF(B69&lt;&gt;"","EtruscanCup2025","")</f>
        <v/>
      </c>
      <c r="J69" s="9"/>
    </row>
    <row r="70" spans="1:10" x14ac:dyDescent="0.25">
      <c r="A70" s="6" t="str">
        <f t="shared" si="1"/>
        <v/>
      </c>
      <c r="B70" s="7"/>
      <c r="C70" s="7"/>
      <c r="D70" s="8"/>
      <c r="E70" s="9"/>
      <c r="F70" s="9"/>
      <c r="G70" s="9"/>
      <c r="H70" s="11" t="str">
        <f>IF(B70&lt;&gt;"",$C$3,"")</f>
        <v/>
      </c>
      <c r="I70" s="11" t="str">
        <f>IF(B70&lt;&gt;"","EtruscanCup2025","")</f>
        <v/>
      </c>
      <c r="J70" s="9"/>
    </row>
    <row r="71" spans="1:10" x14ac:dyDescent="0.25">
      <c r="A71" s="6" t="str">
        <f t="shared" si="1"/>
        <v/>
      </c>
      <c r="B71" s="7"/>
      <c r="C71" s="7"/>
      <c r="D71" s="8"/>
      <c r="E71" s="9"/>
      <c r="F71" s="9"/>
      <c r="G71" s="9"/>
      <c r="H71" s="11" t="str">
        <f>IF(B71&lt;&gt;"",$C$3,"")</f>
        <v/>
      </c>
      <c r="I71" s="11" t="str">
        <f>IF(B71&lt;&gt;"","EtruscanCup2025","")</f>
        <v/>
      </c>
      <c r="J71" s="9"/>
    </row>
  </sheetData>
  <sheetProtection algorithmName="SHA-512" hashValue="pr/LNtPSB6NwGEKG497Px8jaA5/+hOlQBOSopGkIlQdWP9yGIyBwx3Hq0c4OJLNatuWMUUYRAvsTzPs1F5UrnA==" saltValue="skO6V2fbC3sdEmustceSQQ==" spinCount="100000" sheet="1" objects="1" scenarios="1"/>
  <mergeCells count="10">
    <mergeCell ref="C3:J3"/>
    <mergeCell ref="A3:B3"/>
    <mergeCell ref="A2:J2"/>
    <mergeCell ref="A4:B4"/>
    <mergeCell ref="C4:J4"/>
    <mergeCell ref="A5:B5"/>
    <mergeCell ref="C5:J5"/>
    <mergeCell ref="A6:B6"/>
    <mergeCell ref="C6:J6"/>
    <mergeCell ref="A1:J1"/>
  </mergeCells>
  <printOptions gridLines="1"/>
  <pageMargins left="0.196527777777778" right="0.196527777777778" top="0.196527777777778" bottom="0.196527777777778" header="0.511811023622047" footer="0.511811023622047"/>
  <pageSetup paperSize="9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Foglio2!$E$4:$E$5</xm:f>
          </x14:formula1>
          <x14:formula2>
            <xm:f>0</xm:f>
          </x14:formula2>
          <xm:sqref>E8:E71</xm:sqref>
        </x14:dataValidation>
        <x14:dataValidation type="list" allowBlank="1" showInputMessage="1" showErrorMessage="1" xr:uid="{00000000-0002-0000-0000-000001000000}">
          <x14:formula1>
            <xm:f>Foglio2!$G$3:$G$10</xm:f>
          </x14:formula1>
          <x14:formula2>
            <xm:f>0</xm:f>
          </x14:formula2>
          <xm:sqref>F8:F71</xm:sqref>
        </x14:dataValidation>
        <x14:dataValidation type="list" showInputMessage="1" showErrorMessage="1" errorTitle="Inserimento non corretto" error="Inserire ANNO di Nascita" xr:uid="{00000000-0002-0000-0000-000003000000}">
          <x14:formula1>
            <xm:f>Foglio2!$C$3:$C$77</xm:f>
          </x14:formula1>
          <x14:formula2>
            <xm:f>0</xm:f>
          </x14:formula2>
          <xm:sqref>D8:D71</xm:sqref>
        </x14:dataValidation>
        <x14:dataValidation type="list" allowBlank="1" showInputMessage="1" showErrorMessage="1" xr:uid="{A1E30A76-ECE0-419E-86D8-9216CB331D5A}">
          <x14:formula1>
            <xm:f>Foglio2!$N$3:$N$17</xm:f>
          </x14:formula1>
          <xm:sqref>J8:J71</xm:sqref>
        </x14:dataValidation>
        <x14:dataValidation type="list" allowBlank="1" showInputMessage="1" showErrorMessage="1" xr:uid="{00000000-0002-0000-0000-000002000000}">
          <x14:formula1>
            <xm:f>Foglio2!$K$5:$K$7</xm:f>
          </x14:formula1>
          <x14:formula2>
            <xm:f>0</xm:f>
          </x14:formula2>
          <xm:sqref>G8:I71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T124"/>
  <sheetViews>
    <sheetView topLeftCell="A65" zoomScaleNormal="100" workbookViewId="0">
      <selection activeCell="C78" sqref="C78"/>
    </sheetView>
  </sheetViews>
  <sheetFormatPr defaultColWidth="8.625" defaultRowHeight="14.3" x14ac:dyDescent="0.25"/>
  <cols>
    <col min="1" max="10" width="8.625" style="12"/>
    <col min="11" max="11" width="14.125" style="12" customWidth="1"/>
    <col min="12" max="13" width="8.625" style="12"/>
    <col min="14" max="14" width="11.125" style="12" customWidth="1"/>
    <col min="15" max="15" width="36.25" style="16" bestFit="1" customWidth="1"/>
    <col min="16" max="16" width="8.625" style="12"/>
    <col min="17" max="17" width="44.625" style="16" customWidth="1"/>
    <col min="18" max="16384" width="8.625" style="12"/>
  </cols>
  <sheetData>
    <row r="3" spans="2:20" x14ac:dyDescent="0.25">
      <c r="B3" s="13"/>
      <c r="C3" s="13"/>
      <c r="D3" s="13"/>
      <c r="E3" s="13"/>
      <c r="F3" s="13"/>
      <c r="G3" s="13" t="s">
        <v>15</v>
      </c>
      <c r="H3" s="13"/>
      <c r="I3" s="13"/>
      <c r="J3" s="13"/>
      <c r="K3" s="13"/>
      <c r="L3" s="13"/>
      <c r="M3" s="13"/>
      <c r="N3" s="13"/>
      <c r="O3" s="15"/>
      <c r="P3" s="13"/>
      <c r="Q3" s="15"/>
      <c r="R3" s="13"/>
      <c r="S3" s="13"/>
      <c r="T3" s="13"/>
    </row>
    <row r="4" spans="2:20" x14ac:dyDescent="0.25">
      <c r="B4" s="13"/>
      <c r="C4" s="13">
        <v>1950</v>
      </c>
      <c r="D4" s="13"/>
      <c r="E4" s="14" t="s">
        <v>16</v>
      </c>
      <c r="F4" s="13"/>
      <c r="G4" s="13" t="s">
        <v>17</v>
      </c>
      <c r="H4" s="13"/>
      <c r="I4" s="13" t="s">
        <v>18</v>
      </c>
      <c r="J4" s="13"/>
      <c r="K4" s="13"/>
      <c r="L4" s="13"/>
      <c r="M4" s="13"/>
      <c r="N4" s="15" t="s">
        <v>44</v>
      </c>
      <c r="O4" s="15" t="s">
        <v>30</v>
      </c>
      <c r="P4" s="13"/>
      <c r="Q4" s="15" t="s">
        <v>30</v>
      </c>
      <c r="R4" s="13"/>
      <c r="S4" s="13"/>
      <c r="T4" s="13"/>
    </row>
    <row r="5" spans="2:20" x14ac:dyDescent="0.25">
      <c r="B5" s="13"/>
      <c r="C5" s="13">
        <v>1951</v>
      </c>
      <c r="D5" s="13"/>
      <c r="E5" s="14" t="s">
        <v>19</v>
      </c>
      <c r="F5" s="13"/>
      <c r="G5" s="13" t="s">
        <v>20</v>
      </c>
      <c r="H5" s="13"/>
      <c r="I5" s="13" t="s">
        <v>21</v>
      </c>
      <c r="J5" s="13"/>
      <c r="K5" s="13" t="s">
        <v>22</v>
      </c>
      <c r="L5" s="13"/>
      <c r="M5" s="13"/>
      <c r="N5" s="13" t="str">
        <f t="shared" ref="N5:N17" si="0">MID(Q5,1,3)</f>
        <v>K10</v>
      </c>
      <c r="O5" s="15" t="str">
        <f t="shared" ref="O5:O17" si="1">MID(Q5,7,300)</f>
        <v>Atleti con disabilità visiva</v>
      </c>
      <c r="P5" s="13"/>
      <c r="Q5" s="15" t="s">
        <v>31</v>
      </c>
      <c r="R5" s="13"/>
      <c r="S5" s="13"/>
      <c r="T5" s="13"/>
    </row>
    <row r="6" spans="2:20" ht="42.8" x14ac:dyDescent="0.25">
      <c r="B6" s="13"/>
      <c r="C6" s="13">
        <v>1952</v>
      </c>
      <c r="D6" s="13"/>
      <c r="E6" s="13"/>
      <c r="F6" s="13"/>
      <c r="G6" s="13" t="s">
        <v>23</v>
      </c>
      <c r="H6" s="13"/>
      <c r="I6" s="13"/>
      <c r="J6" s="13"/>
      <c r="K6" s="13" t="s">
        <v>46</v>
      </c>
      <c r="L6" s="13" t="s">
        <v>24</v>
      </c>
      <c r="M6" s="13"/>
      <c r="N6" s="13" t="str">
        <f t="shared" si="0"/>
        <v>K20</v>
      </c>
      <c r="O6" s="15" t="str">
        <f t="shared" si="1"/>
        <v>Atleti con disabilità intellettiva gravemente inferiore alla media: QI da 40 a 57</v>
      </c>
      <c r="P6" s="13"/>
      <c r="Q6" s="15" t="s">
        <v>32</v>
      </c>
      <c r="R6" s="13"/>
      <c r="S6" s="13"/>
      <c r="T6" s="13"/>
    </row>
    <row r="7" spans="2:20" ht="28.55" x14ac:dyDescent="0.25">
      <c r="B7" s="13"/>
      <c r="C7" s="13">
        <v>1953</v>
      </c>
      <c r="D7" s="13"/>
      <c r="E7" s="13"/>
      <c r="F7" s="13"/>
      <c r="G7" s="13" t="s">
        <v>25</v>
      </c>
      <c r="H7" s="13"/>
      <c r="I7" s="13"/>
      <c r="J7" s="13"/>
      <c r="K7" s="13" t="s">
        <v>45</v>
      </c>
      <c r="L7" s="13"/>
      <c r="M7" s="13"/>
      <c r="N7" s="13" t="str">
        <f t="shared" si="0"/>
        <v>K21</v>
      </c>
      <c r="O7" s="15" t="str">
        <f t="shared" si="1"/>
        <v>Atleti con disabilità intellettiva molto inferiore alla media: QI da 58 a 74</v>
      </c>
      <c r="P7" s="13"/>
      <c r="Q7" s="15" t="s">
        <v>33</v>
      </c>
      <c r="R7" s="13"/>
      <c r="S7" s="13"/>
      <c r="T7" s="13"/>
    </row>
    <row r="8" spans="2:20" ht="28.55" x14ac:dyDescent="0.25">
      <c r="B8" s="13"/>
      <c r="C8" s="13">
        <v>1954</v>
      </c>
      <c r="D8" s="13"/>
      <c r="E8" s="13"/>
      <c r="F8" s="13"/>
      <c r="G8" s="13" t="s">
        <v>27</v>
      </c>
      <c r="H8" s="13"/>
      <c r="I8" s="13"/>
      <c r="J8" s="13"/>
      <c r="K8" s="13"/>
      <c r="L8" s="13"/>
      <c r="M8" s="13"/>
      <c r="N8" s="13" t="str">
        <f t="shared" si="0"/>
        <v>K22</v>
      </c>
      <c r="O8" s="15" t="str">
        <f t="shared" si="1"/>
        <v>Atleti con disabilità intellettiva inferiore alla media: QI da 75 a 91</v>
      </c>
      <c r="P8" s="13"/>
      <c r="Q8" s="15" t="s">
        <v>34</v>
      </c>
      <c r="R8" s="13"/>
      <c r="S8" s="13"/>
      <c r="T8" s="13"/>
    </row>
    <row r="9" spans="2:20" x14ac:dyDescent="0.25">
      <c r="B9" s="13"/>
      <c r="C9" s="13">
        <v>1955</v>
      </c>
      <c r="D9" s="13"/>
      <c r="E9" s="13"/>
      <c r="F9" s="13"/>
      <c r="G9" s="13" t="s">
        <v>28</v>
      </c>
      <c r="H9" s="13"/>
      <c r="I9" s="13"/>
      <c r="J9" s="13"/>
      <c r="K9" s="13"/>
      <c r="L9" s="13"/>
      <c r="M9" s="13"/>
      <c r="N9" s="13" t="str">
        <f t="shared" si="0"/>
        <v>K30</v>
      </c>
      <c r="O9" s="15" t="str">
        <f t="shared" si="1"/>
        <v>Atleti su Sedia a Rotelle</v>
      </c>
      <c r="P9" s="13"/>
      <c r="Q9" s="15" t="s">
        <v>35</v>
      </c>
      <c r="R9" s="13"/>
      <c r="S9" s="13"/>
      <c r="T9" s="13"/>
    </row>
    <row r="10" spans="2:20" ht="85.6" x14ac:dyDescent="0.25">
      <c r="B10" s="13"/>
      <c r="C10" s="13">
        <v>1956</v>
      </c>
      <c r="D10" s="13"/>
      <c r="E10" s="13"/>
      <c r="F10" s="13"/>
      <c r="G10" s="13" t="s">
        <v>29</v>
      </c>
      <c r="H10" s="13"/>
      <c r="I10" s="13"/>
      <c r="J10" s="13"/>
      <c r="K10" s="13"/>
      <c r="L10" s="13"/>
      <c r="M10" s="13"/>
      <c r="N10" s="13" t="str">
        <f t="shared" si="0"/>
        <v>K31</v>
      </c>
      <c r="O10" s="15" t="str">
        <f t="shared" si="1"/>
        <v>Disabilità Motoria caratterizzata dalla parziale o totale limitazione del movimento, comprendendo impedimenti neuro-muscolo-scheletrici come diminuzione della forza, diminuzione del range di movimento.</v>
      </c>
      <c r="P10" s="13"/>
      <c r="Q10" s="15" t="s">
        <v>36</v>
      </c>
      <c r="R10" s="13"/>
      <c r="S10" s="13"/>
      <c r="T10" s="13"/>
    </row>
    <row r="11" spans="2:20" ht="42.8" x14ac:dyDescent="0.25">
      <c r="B11" s="13"/>
      <c r="C11" s="13">
        <v>1957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 t="str">
        <f t="shared" si="0"/>
        <v>K32</v>
      </c>
      <c r="O11" s="15" t="str">
        <f t="shared" si="1"/>
        <v>Amputazioni e Dismelie (anomalie congenite degli arti, assimilabili sul piano funzionale alle amputazioni)</v>
      </c>
      <c r="P11" s="13"/>
      <c r="Q11" s="15" t="s">
        <v>37</v>
      </c>
      <c r="R11" s="13"/>
      <c r="S11" s="13"/>
      <c r="T11" s="13"/>
    </row>
    <row r="12" spans="2:20" x14ac:dyDescent="0.25">
      <c r="B12" s="13"/>
      <c r="C12" s="13">
        <v>1958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 t="str">
        <f t="shared" si="0"/>
        <v>K33</v>
      </c>
      <c r="O12" s="15" t="str">
        <f t="shared" si="1"/>
        <v>Differente Lunghezza degli Arti</v>
      </c>
      <c r="P12" s="13"/>
      <c r="Q12" s="15" t="s">
        <v>38</v>
      </c>
      <c r="R12" s="13"/>
      <c r="S12" s="13"/>
      <c r="T12" s="13"/>
    </row>
    <row r="13" spans="2:20" ht="28.55" x14ac:dyDescent="0.25">
      <c r="B13" s="13"/>
      <c r="C13" s="13">
        <v>1959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 t="str">
        <f t="shared" si="0"/>
        <v>K34</v>
      </c>
      <c r="O13" s="15" t="str">
        <f t="shared" si="1"/>
        <v>Lesioni Midollari (tetraplegia e paraplegia)</v>
      </c>
      <c r="P13" s="13"/>
      <c r="Q13" s="15" t="s">
        <v>39</v>
      </c>
      <c r="R13" s="13"/>
      <c r="S13" s="13"/>
      <c r="T13" s="13"/>
    </row>
    <row r="14" spans="2:20" ht="28.55" x14ac:dyDescent="0.25">
      <c r="B14" s="13"/>
      <c r="C14" s="13">
        <v>1960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 t="str">
        <f t="shared" si="0"/>
        <v>K35</v>
      </c>
      <c r="O14" s="15" t="str">
        <f t="shared" si="1"/>
        <v>Lesioni Cerebrali (comprendono patologie come spasticità, atetosi e atassia)</v>
      </c>
      <c r="P14" s="13"/>
      <c r="Q14" s="15" t="s">
        <v>40</v>
      </c>
      <c r="R14" s="13"/>
      <c r="S14" s="13"/>
      <c r="T14" s="13"/>
    </row>
    <row r="15" spans="2:20" ht="28.55" x14ac:dyDescent="0.25">
      <c r="B15" s="13"/>
      <c r="C15" s="13">
        <v>1961</v>
      </c>
      <c r="D15" s="13"/>
      <c r="E15" s="13"/>
      <c r="F15" s="13"/>
      <c r="G15" s="13"/>
      <c r="H15" s="13"/>
      <c r="I15" s="13"/>
      <c r="J15" s="13"/>
      <c r="K15" s="13" t="s">
        <v>26</v>
      </c>
      <c r="L15" s="13"/>
      <c r="M15" s="13"/>
      <c r="N15" s="13" t="str">
        <f t="shared" si="0"/>
        <v>K36</v>
      </c>
      <c r="O15" s="15" t="str">
        <f t="shared" si="1"/>
        <v>Nanismo (bassa statura), Focomelia e Displasia Congenita dell’Anca.</v>
      </c>
      <c r="P15" s="13"/>
      <c r="Q15" s="15" t="s">
        <v>41</v>
      </c>
      <c r="R15" s="13"/>
      <c r="S15" s="13"/>
      <c r="T15" s="13"/>
    </row>
    <row r="16" spans="2:20" ht="42.8" x14ac:dyDescent="0.25">
      <c r="B16" s="13"/>
      <c r="C16" s="13">
        <v>1962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 t="str">
        <f t="shared" si="0"/>
        <v>K40</v>
      </c>
      <c r="O16" s="15" t="str">
        <f t="shared" si="1"/>
        <v>Tutti gli Atleti il cui orecchio migliore ha un grado di sordità al disotto di 55 Decibel.</v>
      </c>
      <c r="P16" s="13"/>
      <c r="Q16" s="15" t="s">
        <v>42</v>
      </c>
      <c r="R16" s="13"/>
      <c r="S16" s="13"/>
      <c r="T16" s="13"/>
    </row>
    <row r="17" spans="2:20" ht="28.55" x14ac:dyDescent="0.25">
      <c r="B17" s="13"/>
      <c r="C17" s="13">
        <v>1963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 t="str">
        <f t="shared" si="0"/>
        <v>K50</v>
      </c>
      <c r="O17" s="15" t="str">
        <f t="shared" si="1"/>
        <v>Atleti che soffrono di Depressione, Ansia, Sindrome di Tourette (Tic Nervosi),</v>
      </c>
      <c r="P17" s="13"/>
      <c r="Q17" s="15" t="s">
        <v>43</v>
      </c>
      <c r="R17" s="13"/>
      <c r="S17" s="13"/>
      <c r="T17" s="13"/>
    </row>
    <row r="18" spans="2:20" x14ac:dyDescent="0.25">
      <c r="B18" s="13"/>
      <c r="C18" s="13">
        <v>1964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5"/>
      <c r="P18" s="13"/>
      <c r="Q18" s="15"/>
      <c r="R18" s="13"/>
      <c r="S18" s="13"/>
      <c r="T18" s="13"/>
    </row>
    <row r="19" spans="2:20" x14ac:dyDescent="0.25">
      <c r="B19" s="13"/>
      <c r="C19" s="13">
        <v>1965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5"/>
      <c r="P19" s="13"/>
      <c r="Q19" s="15"/>
      <c r="R19" s="13"/>
      <c r="S19" s="13"/>
      <c r="T19" s="13"/>
    </row>
    <row r="20" spans="2:20" x14ac:dyDescent="0.25">
      <c r="B20" s="13"/>
      <c r="C20" s="13">
        <v>1966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5"/>
      <c r="P20" s="13"/>
      <c r="Q20" s="15"/>
      <c r="R20" s="13"/>
      <c r="S20" s="13"/>
      <c r="T20" s="13"/>
    </row>
    <row r="21" spans="2:20" x14ac:dyDescent="0.25">
      <c r="B21" s="13"/>
      <c r="C21" s="13">
        <v>1967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/>
      <c r="P21" s="13"/>
      <c r="Q21" s="15"/>
      <c r="R21" s="13"/>
      <c r="S21" s="13"/>
      <c r="T21" s="13"/>
    </row>
    <row r="22" spans="2:20" x14ac:dyDescent="0.25">
      <c r="B22" s="13"/>
      <c r="C22" s="13">
        <v>1968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/>
      <c r="P22" s="13"/>
      <c r="Q22" s="15"/>
      <c r="R22" s="13"/>
      <c r="S22" s="13"/>
      <c r="T22" s="13"/>
    </row>
    <row r="23" spans="2:20" x14ac:dyDescent="0.25">
      <c r="B23" s="13"/>
      <c r="C23" s="13">
        <v>1969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5"/>
      <c r="P23" s="13"/>
      <c r="Q23" s="15"/>
      <c r="R23" s="13"/>
      <c r="S23" s="13"/>
      <c r="T23" s="13"/>
    </row>
    <row r="24" spans="2:20" x14ac:dyDescent="0.25">
      <c r="B24" s="13"/>
      <c r="C24" s="13">
        <v>1970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5"/>
      <c r="P24" s="13"/>
      <c r="Q24" s="15"/>
      <c r="R24" s="13"/>
      <c r="S24" s="13"/>
      <c r="T24" s="13"/>
    </row>
    <row r="25" spans="2:20" x14ac:dyDescent="0.25">
      <c r="B25" s="13"/>
      <c r="C25" s="13">
        <v>1971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5"/>
      <c r="P25" s="13"/>
      <c r="Q25" s="15"/>
      <c r="R25" s="13"/>
      <c r="S25" s="13"/>
      <c r="T25" s="13"/>
    </row>
    <row r="26" spans="2:20" x14ac:dyDescent="0.25">
      <c r="B26" s="13"/>
      <c r="C26" s="13">
        <v>1972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5"/>
      <c r="P26" s="13"/>
      <c r="Q26" s="15"/>
      <c r="R26" s="13"/>
      <c r="S26" s="13"/>
      <c r="T26" s="13"/>
    </row>
    <row r="27" spans="2:20" x14ac:dyDescent="0.25">
      <c r="B27" s="13"/>
      <c r="C27" s="13">
        <v>1973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5"/>
      <c r="P27" s="13"/>
      <c r="Q27" s="15"/>
      <c r="R27" s="13"/>
      <c r="S27" s="13"/>
      <c r="T27" s="13"/>
    </row>
    <row r="28" spans="2:20" x14ac:dyDescent="0.25">
      <c r="B28" s="13"/>
      <c r="C28" s="13">
        <v>1974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5"/>
      <c r="P28" s="13"/>
      <c r="Q28" s="15"/>
      <c r="R28" s="13"/>
      <c r="S28" s="13"/>
      <c r="T28" s="13"/>
    </row>
    <row r="29" spans="2:20" x14ac:dyDescent="0.25">
      <c r="B29" s="13"/>
      <c r="C29" s="13">
        <v>1975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5"/>
      <c r="P29" s="13"/>
      <c r="Q29" s="15"/>
      <c r="R29" s="13"/>
      <c r="S29" s="13"/>
      <c r="T29" s="13"/>
    </row>
    <row r="30" spans="2:20" x14ac:dyDescent="0.25">
      <c r="B30" s="13"/>
      <c r="C30" s="13">
        <v>1976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5"/>
      <c r="P30" s="13"/>
      <c r="Q30" s="15"/>
      <c r="R30" s="13"/>
      <c r="S30" s="13"/>
      <c r="T30" s="13"/>
    </row>
    <row r="31" spans="2:20" x14ac:dyDescent="0.25">
      <c r="B31" s="13"/>
      <c r="C31" s="13">
        <v>1977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5"/>
      <c r="P31" s="13"/>
      <c r="Q31" s="15"/>
      <c r="R31" s="13"/>
      <c r="S31" s="13"/>
      <c r="T31" s="13"/>
    </row>
    <row r="32" spans="2:20" x14ac:dyDescent="0.25">
      <c r="B32" s="13"/>
      <c r="C32" s="13">
        <v>1978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5"/>
      <c r="P32" s="13"/>
      <c r="Q32" s="15"/>
      <c r="R32" s="13"/>
      <c r="S32" s="13"/>
      <c r="T32" s="13"/>
    </row>
    <row r="33" spans="2:20" x14ac:dyDescent="0.25">
      <c r="B33" s="13"/>
      <c r="C33" s="13">
        <v>1979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5"/>
      <c r="P33" s="13"/>
      <c r="Q33" s="15"/>
      <c r="R33" s="13"/>
      <c r="S33" s="13"/>
      <c r="T33" s="13"/>
    </row>
    <row r="34" spans="2:20" x14ac:dyDescent="0.25">
      <c r="B34" s="13"/>
      <c r="C34" s="13">
        <v>1980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5"/>
      <c r="P34" s="13"/>
      <c r="Q34" s="15"/>
      <c r="R34" s="13"/>
      <c r="S34" s="13"/>
      <c r="T34" s="13"/>
    </row>
    <row r="35" spans="2:20" x14ac:dyDescent="0.25">
      <c r="B35" s="13"/>
      <c r="C35" s="13">
        <v>1981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5"/>
      <c r="P35" s="13"/>
      <c r="Q35" s="15"/>
      <c r="R35" s="13"/>
      <c r="S35" s="13"/>
      <c r="T35" s="13"/>
    </row>
    <row r="36" spans="2:20" x14ac:dyDescent="0.25">
      <c r="B36" s="13"/>
      <c r="C36" s="13">
        <v>1982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5"/>
      <c r="P36" s="13"/>
      <c r="Q36" s="15"/>
      <c r="R36" s="13"/>
      <c r="S36" s="13"/>
      <c r="T36" s="13"/>
    </row>
    <row r="37" spans="2:20" x14ac:dyDescent="0.25">
      <c r="B37" s="13"/>
      <c r="C37" s="13">
        <v>1983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5"/>
      <c r="P37" s="13"/>
      <c r="Q37" s="15"/>
      <c r="R37" s="13"/>
      <c r="S37" s="13"/>
      <c r="T37" s="13"/>
    </row>
    <row r="38" spans="2:20" x14ac:dyDescent="0.25">
      <c r="B38" s="13"/>
      <c r="C38" s="13">
        <v>1984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5"/>
      <c r="P38" s="13"/>
      <c r="Q38" s="15"/>
      <c r="R38" s="13"/>
      <c r="S38" s="13"/>
      <c r="T38" s="13"/>
    </row>
    <row r="39" spans="2:20" x14ac:dyDescent="0.25">
      <c r="B39" s="13"/>
      <c r="C39" s="13">
        <v>1985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5"/>
      <c r="P39" s="13"/>
      <c r="Q39" s="15"/>
      <c r="R39" s="13"/>
      <c r="S39" s="13"/>
      <c r="T39" s="13"/>
    </row>
    <row r="40" spans="2:20" x14ac:dyDescent="0.25">
      <c r="B40" s="13"/>
      <c r="C40" s="13">
        <v>1986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5"/>
      <c r="P40" s="13"/>
      <c r="Q40" s="15"/>
      <c r="R40" s="13"/>
      <c r="S40" s="13"/>
      <c r="T40" s="13"/>
    </row>
    <row r="41" spans="2:20" x14ac:dyDescent="0.25">
      <c r="B41" s="13"/>
      <c r="C41" s="13">
        <v>1987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5"/>
      <c r="P41" s="13"/>
      <c r="Q41" s="15"/>
      <c r="R41" s="13"/>
      <c r="S41" s="13"/>
      <c r="T41" s="13"/>
    </row>
    <row r="42" spans="2:20" x14ac:dyDescent="0.25">
      <c r="B42" s="13"/>
      <c r="C42" s="13">
        <v>1988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5"/>
      <c r="P42" s="13"/>
      <c r="Q42" s="15"/>
      <c r="R42" s="13"/>
      <c r="S42" s="13"/>
      <c r="T42" s="13"/>
    </row>
    <row r="43" spans="2:20" x14ac:dyDescent="0.25">
      <c r="B43" s="13"/>
      <c r="C43" s="13">
        <v>1989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5"/>
      <c r="P43" s="13"/>
      <c r="Q43" s="15"/>
      <c r="R43" s="13"/>
      <c r="S43" s="13"/>
      <c r="T43" s="13"/>
    </row>
    <row r="44" spans="2:20" x14ac:dyDescent="0.25">
      <c r="B44" s="13"/>
      <c r="C44" s="13">
        <v>1990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5"/>
      <c r="P44" s="13"/>
      <c r="Q44" s="15"/>
      <c r="R44" s="13"/>
      <c r="S44" s="13"/>
      <c r="T44" s="13"/>
    </row>
    <row r="45" spans="2:20" x14ac:dyDescent="0.25">
      <c r="B45" s="13"/>
      <c r="C45" s="13">
        <v>1991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5"/>
      <c r="P45" s="13"/>
      <c r="Q45" s="15"/>
      <c r="R45" s="13"/>
      <c r="S45" s="13"/>
      <c r="T45" s="13"/>
    </row>
    <row r="46" spans="2:20" x14ac:dyDescent="0.25">
      <c r="B46" s="13"/>
      <c r="C46" s="13">
        <v>1992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5"/>
      <c r="P46" s="13"/>
      <c r="Q46" s="15"/>
      <c r="R46" s="13"/>
      <c r="S46" s="13"/>
      <c r="T46" s="13"/>
    </row>
    <row r="47" spans="2:20" x14ac:dyDescent="0.25">
      <c r="B47" s="13"/>
      <c r="C47" s="13">
        <v>1993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5"/>
      <c r="P47" s="13"/>
      <c r="Q47" s="15"/>
      <c r="R47" s="13"/>
      <c r="S47" s="13"/>
      <c r="T47" s="13"/>
    </row>
    <row r="48" spans="2:20" x14ac:dyDescent="0.25">
      <c r="B48" s="13"/>
      <c r="C48" s="13">
        <v>1994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5"/>
      <c r="P48" s="13"/>
      <c r="Q48" s="15"/>
      <c r="R48" s="13"/>
      <c r="S48" s="13"/>
      <c r="T48" s="13"/>
    </row>
    <row r="49" spans="2:20" x14ac:dyDescent="0.25">
      <c r="B49" s="13"/>
      <c r="C49" s="13">
        <v>1995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5"/>
      <c r="P49" s="13"/>
      <c r="Q49" s="15"/>
      <c r="R49" s="13"/>
      <c r="S49" s="13"/>
      <c r="T49" s="13"/>
    </row>
    <row r="50" spans="2:20" x14ac:dyDescent="0.25">
      <c r="B50" s="13"/>
      <c r="C50" s="13">
        <v>1996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5"/>
      <c r="P50" s="13"/>
      <c r="Q50" s="15"/>
      <c r="R50" s="13"/>
      <c r="S50" s="13"/>
      <c r="T50" s="13"/>
    </row>
    <row r="51" spans="2:20" x14ac:dyDescent="0.25">
      <c r="B51" s="13"/>
      <c r="C51" s="13">
        <v>1997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5"/>
      <c r="P51" s="13"/>
      <c r="Q51" s="15"/>
      <c r="R51" s="13"/>
      <c r="S51" s="13"/>
      <c r="T51" s="13"/>
    </row>
    <row r="52" spans="2:20" x14ac:dyDescent="0.25">
      <c r="B52" s="13"/>
      <c r="C52" s="13">
        <v>1998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5"/>
      <c r="P52" s="13"/>
      <c r="Q52" s="15"/>
      <c r="R52" s="13"/>
      <c r="S52" s="13"/>
      <c r="T52" s="13"/>
    </row>
    <row r="53" spans="2:20" x14ac:dyDescent="0.25">
      <c r="B53" s="13"/>
      <c r="C53" s="13">
        <v>1999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5"/>
      <c r="P53" s="13"/>
      <c r="Q53" s="15"/>
      <c r="R53" s="13"/>
      <c r="S53" s="13"/>
      <c r="T53" s="13"/>
    </row>
    <row r="54" spans="2:20" x14ac:dyDescent="0.25">
      <c r="B54" s="13"/>
      <c r="C54" s="13">
        <v>2000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5"/>
      <c r="P54" s="13"/>
      <c r="Q54" s="15"/>
      <c r="R54" s="13"/>
      <c r="S54" s="13"/>
      <c r="T54" s="13"/>
    </row>
    <row r="55" spans="2:20" x14ac:dyDescent="0.25">
      <c r="B55" s="13"/>
      <c r="C55" s="13">
        <v>2001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5"/>
      <c r="P55" s="13"/>
      <c r="Q55" s="15"/>
      <c r="R55" s="13"/>
      <c r="S55" s="13"/>
      <c r="T55" s="13"/>
    </row>
    <row r="56" spans="2:20" x14ac:dyDescent="0.25">
      <c r="B56" s="13"/>
      <c r="C56" s="13">
        <v>2002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5"/>
      <c r="P56" s="13"/>
      <c r="Q56" s="15"/>
      <c r="R56" s="13"/>
      <c r="S56" s="13"/>
      <c r="T56" s="13"/>
    </row>
    <row r="57" spans="2:20" x14ac:dyDescent="0.25">
      <c r="B57" s="13"/>
      <c r="C57" s="13">
        <v>2003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5"/>
      <c r="P57" s="13"/>
      <c r="Q57" s="15"/>
      <c r="R57" s="13"/>
      <c r="S57" s="13"/>
      <c r="T57" s="13"/>
    </row>
    <row r="58" spans="2:20" x14ac:dyDescent="0.25">
      <c r="B58" s="13"/>
      <c r="C58" s="13">
        <v>2004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5"/>
      <c r="P58" s="13"/>
      <c r="Q58" s="15"/>
      <c r="R58" s="13"/>
      <c r="S58" s="13"/>
      <c r="T58" s="13"/>
    </row>
    <row r="59" spans="2:20" x14ac:dyDescent="0.25">
      <c r="B59" s="13"/>
      <c r="C59" s="13">
        <v>2005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5"/>
      <c r="P59" s="13"/>
      <c r="Q59" s="15"/>
      <c r="R59" s="13"/>
      <c r="S59" s="13"/>
      <c r="T59" s="13"/>
    </row>
    <row r="60" spans="2:20" x14ac:dyDescent="0.25">
      <c r="B60" s="13"/>
      <c r="C60" s="13">
        <v>2006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5"/>
      <c r="P60" s="13"/>
      <c r="Q60" s="15"/>
      <c r="R60" s="13"/>
      <c r="S60" s="13"/>
      <c r="T60" s="13"/>
    </row>
    <row r="61" spans="2:20" x14ac:dyDescent="0.25">
      <c r="B61" s="13"/>
      <c r="C61" s="13">
        <v>2007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5"/>
      <c r="P61" s="13"/>
      <c r="Q61" s="15"/>
      <c r="R61" s="13"/>
      <c r="S61" s="13"/>
      <c r="T61" s="13"/>
    </row>
    <row r="62" spans="2:20" x14ac:dyDescent="0.25">
      <c r="B62" s="13"/>
      <c r="C62" s="13">
        <v>2008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5"/>
      <c r="P62" s="13"/>
      <c r="Q62" s="15"/>
      <c r="R62" s="13"/>
      <c r="S62" s="13"/>
      <c r="T62" s="13"/>
    </row>
    <row r="63" spans="2:20" x14ac:dyDescent="0.25">
      <c r="B63" s="13"/>
      <c r="C63" s="13">
        <v>2009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5"/>
      <c r="P63" s="13"/>
      <c r="Q63" s="15"/>
      <c r="R63" s="13"/>
      <c r="S63" s="13"/>
      <c r="T63" s="13"/>
    </row>
    <row r="64" spans="2:20" x14ac:dyDescent="0.25">
      <c r="B64" s="13"/>
      <c r="C64" s="13">
        <v>2010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5"/>
      <c r="P64" s="13"/>
      <c r="Q64" s="15"/>
      <c r="R64" s="13"/>
      <c r="S64" s="13"/>
      <c r="T64" s="13"/>
    </row>
    <row r="65" spans="2:20" x14ac:dyDescent="0.25">
      <c r="B65" s="13"/>
      <c r="C65" s="13">
        <v>2011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5"/>
      <c r="P65" s="13"/>
      <c r="Q65" s="15"/>
      <c r="R65" s="13"/>
      <c r="S65" s="13"/>
      <c r="T65" s="13"/>
    </row>
    <row r="66" spans="2:20" x14ac:dyDescent="0.25">
      <c r="B66" s="13"/>
      <c r="C66" s="13">
        <v>2012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5"/>
      <c r="P66" s="13"/>
      <c r="Q66" s="15"/>
      <c r="R66" s="13"/>
      <c r="S66" s="13"/>
      <c r="T66" s="13"/>
    </row>
    <row r="67" spans="2:20" x14ac:dyDescent="0.25">
      <c r="B67" s="13"/>
      <c r="C67" s="13">
        <v>2013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5"/>
      <c r="P67" s="13"/>
      <c r="Q67" s="15"/>
      <c r="R67" s="13"/>
      <c r="S67" s="13"/>
      <c r="T67" s="13"/>
    </row>
    <row r="68" spans="2:20" x14ac:dyDescent="0.25">
      <c r="B68" s="13"/>
      <c r="C68" s="13">
        <v>2014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5"/>
      <c r="P68" s="13"/>
      <c r="Q68" s="15"/>
      <c r="R68" s="13"/>
      <c r="S68" s="13"/>
      <c r="T68" s="13"/>
    </row>
    <row r="69" spans="2:20" x14ac:dyDescent="0.25">
      <c r="B69" s="13"/>
      <c r="C69" s="13">
        <v>2015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5"/>
      <c r="P69" s="13"/>
      <c r="Q69" s="15"/>
      <c r="R69" s="13"/>
      <c r="S69" s="13"/>
      <c r="T69" s="13"/>
    </row>
    <row r="70" spans="2:20" x14ac:dyDescent="0.25">
      <c r="B70" s="13"/>
      <c r="C70" s="13">
        <v>2016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5"/>
      <c r="P70" s="13"/>
      <c r="Q70" s="15"/>
      <c r="R70" s="13"/>
      <c r="S70" s="13"/>
      <c r="T70" s="13"/>
    </row>
    <row r="71" spans="2:20" x14ac:dyDescent="0.25">
      <c r="B71" s="13"/>
      <c r="C71" s="13">
        <v>2017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5"/>
      <c r="P71" s="13"/>
      <c r="Q71" s="15"/>
      <c r="R71" s="13"/>
      <c r="S71" s="13"/>
      <c r="T71" s="13"/>
    </row>
    <row r="72" spans="2:20" x14ac:dyDescent="0.25">
      <c r="B72" s="13"/>
      <c r="C72" s="13">
        <v>2018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5"/>
      <c r="P72" s="13"/>
      <c r="Q72" s="15"/>
      <c r="R72" s="13"/>
      <c r="S72" s="13"/>
      <c r="T72" s="13"/>
    </row>
    <row r="73" spans="2:20" x14ac:dyDescent="0.25">
      <c r="B73" s="13"/>
      <c r="C73" s="13">
        <v>2019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5"/>
      <c r="P73" s="13"/>
      <c r="Q73" s="15"/>
      <c r="R73" s="13"/>
      <c r="S73" s="13"/>
      <c r="T73" s="13"/>
    </row>
    <row r="74" spans="2:20" x14ac:dyDescent="0.25">
      <c r="B74" s="13"/>
      <c r="C74" s="13">
        <v>2020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5"/>
      <c r="P74" s="13"/>
      <c r="Q74" s="15"/>
      <c r="R74" s="13"/>
      <c r="S74" s="13"/>
      <c r="T74" s="13"/>
    </row>
    <row r="75" spans="2:20" x14ac:dyDescent="0.25">
      <c r="B75" s="13"/>
      <c r="C75" s="13">
        <v>2021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5"/>
      <c r="P75" s="13"/>
      <c r="Q75" s="15"/>
      <c r="R75" s="13"/>
      <c r="S75" s="13"/>
      <c r="T75" s="13"/>
    </row>
    <row r="76" spans="2:20" x14ac:dyDescent="0.25">
      <c r="B76" s="13"/>
      <c r="C76" s="13">
        <v>2022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5"/>
      <c r="P76" s="13"/>
      <c r="Q76" s="15"/>
      <c r="R76" s="13"/>
      <c r="S76" s="13"/>
      <c r="T76" s="13"/>
    </row>
    <row r="77" spans="2:20" x14ac:dyDescent="0.25">
      <c r="B77" s="13"/>
      <c r="C77" s="13">
        <v>2023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5"/>
      <c r="P77" s="13"/>
      <c r="Q77" s="15"/>
      <c r="R77" s="13"/>
      <c r="S77" s="13"/>
      <c r="T77" s="13"/>
    </row>
    <row r="78" spans="2:20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5"/>
      <c r="P78" s="13"/>
      <c r="Q78" s="15"/>
      <c r="R78" s="13"/>
      <c r="S78" s="13"/>
      <c r="T78" s="13"/>
    </row>
    <row r="79" spans="2:20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5"/>
      <c r="P79" s="13"/>
      <c r="Q79" s="15"/>
      <c r="R79" s="13"/>
      <c r="S79" s="13"/>
      <c r="T79" s="13"/>
    </row>
    <row r="80" spans="2:20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5"/>
      <c r="P80" s="13"/>
      <c r="Q80" s="15"/>
      <c r="R80" s="13"/>
      <c r="S80" s="13"/>
      <c r="T80" s="13"/>
    </row>
    <row r="81" spans="2:20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5"/>
      <c r="P81" s="13"/>
      <c r="Q81" s="15"/>
      <c r="R81" s="13"/>
      <c r="S81" s="13"/>
      <c r="T81" s="13"/>
    </row>
    <row r="82" spans="2:20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5"/>
      <c r="P82" s="13"/>
      <c r="Q82" s="15"/>
      <c r="R82" s="13"/>
      <c r="S82" s="13"/>
      <c r="T82" s="13"/>
    </row>
    <row r="83" spans="2:20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5"/>
      <c r="P83" s="13"/>
      <c r="Q83" s="15"/>
      <c r="R83" s="13"/>
      <c r="S83" s="13"/>
      <c r="T83" s="13"/>
    </row>
    <row r="84" spans="2:20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5"/>
      <c r="P84" s="13"/>
      <c r="Q84" s="15"/>
      <c r="R84" s="13"/>
      <c r="S84" s="13"/>
      <c r="T84" s="13"/>
    </row>
    <row r="85" spans="2:20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5"/>
      <c r="P85" s="13"/>
      <c r="Q85" s="15"/>
      <c r="R85" s="13"/>
      <c r="S85" s="13"/>
      <c r="T85" s="13"/>
    </row>
    <row r="86" spans="2:20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5"/>
      <c r="P86" s="13"/>
      <c r="Q86" s="15"/>
      <c r="R86" s="13"/>
      <c r="S86" s="13"/>
      <c r="T86" s="13"/>
    </row>
    <row r="87" spans="2:20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5"/>
      <c r="P87" s="13"/>
      <c r="Q87" s="15"/>
      <c r="R87" s="13"/>
      <c r="S87" s="13"/>
      <c r="T87" s="13"/>
    </row>
    <row r="88" spans="2:20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5"/>
      <c r="P88" s="13"/>
      <c r="Q88" s="15"/>
      <c r="R88" s="13"/>
      <c r="S88" s="13"/>
      <c r="T88" s="13"/>
    </row>
    <row r="89" spans="2:20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5"/>
      <c r="P89" s="13"/>
      <c r="Q89" s="15"/>
      <c r="R89" s="13"/>
      <c r="S89" s="13"/>
      <c r="T89" s="13"/>
    </row>
    <row r="90" spans="2:20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5"/>
      <c r="P90" s="13"/>
      <c r="Q90" s="15"/>
      <c r="R90" s="13"/>
      <c r="S90" s="13"/>
      <c r="T90" s="13"/>
    </row>
    <row r="91" spans="2:20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5"/>
      <c r="P91" s="13"/>
      <c r="Q91" s="15"/>
      <c r="R91" s="13"/>
      <c r="S91" s="13"/>
      <c r="T91" s="13"/>
    </row>
    <row r="92" spans="2:20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5"/>
      <c r="P92" s="13"/>
      <c r="Q92" s="15"/>
      <c r="R92" s="13"/>
      <c r="S92" s="13"/>
      <c r="T92" s="13"/>
    </row>
    <row r="93" spans="2:20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5"/>
      <c r="P93" s="13"/>
      <c r="Q93" s="15"/>
      <c r="R93" s="13"/>
      <c r="S93" s="13"/>
      <c r="T93" s="13"/>
    </row>
    <row r="94" spans="2:20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5"/>
      <c r="P94" s="13"/>
      <c r="Q94" s="15"/>
      <c r="R94" s="13"/>
      <c r="S94" s="13"/>
      <c r="T94" s="13"/>
    </row>
    <row r="95" spans="2:20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5"/>
      <c r="P95" s="13"/>
      <c r="Q95" s="15"/>
      <c r="R95" s="13"/>
      <c r="S95" s="13"/>
      <c r="T95" s="13"/>
    </row>
    <row r="96" spans="2:20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5"/>
      <c r="P96" s="13"/>
      <c r="Q96" s="15"/>
      <c r="R96" s="13"/>
      <c r="S96" s="13"/>
      <c r="T96" s="13"/>
    </row>
    <row r="97" spans="2:20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5"/>
      <c r="P97" s="13"/>
      <c r="Q97" s="15"/>
      <c r="R97" s="13"/>
      <c r="S97" s="13"/>
      <c r="T97" s="13"/>
    </row>
    <row r="98" spans="2:20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5"/>
      <c r="P98" s="13"/>
      <c r="Q98" s="15"/>
      <c r="R98" s="13"/>
      <c r="S98" s="13"/>
      <c r="T98" s="13"/>
    </row>
    <row r="99" spans="2:20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5"/>
      <c r="P99" s="13"/>
      <c r="Q99" s="15"/>
      <c r="R99" s="13"/>
      <c r="S99" s="13"/>
      <c r="T99" s="13"/>
    </row>
    <row r="100" spans="2:20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5"/>
      <c r="P100" s="13"/>
      <c r="Q100" s="15"/>
      <c r="R100" s="13"/>
      <c r="S100" s="13"/>
      <c r="T100" s="13"/>
    </row>
    <row r="101" spans="2:20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5"/>
      <c r="P101" s="13"/>
      <c r="Q101" s="15"/>
      <c r="R101" s="13"/>
      <c r="S101" s="13"/>
      <c r="T101" s="13"/>
    </row>
    <row r="102" spans="2:20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5"/>
      <c r="P102" s="13"/>
      <c r="Q102" s="15"/>
      <c r="R102" s="13"/>
      <c r="S102" s="13"/>
      <c r="T102" s="13"/>
    </row>
    <row r="103" spans="2:20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5"/>
      <c r="P103" s="13"/>
      <c r="Q103" s="15"/>
      <c r="R103" s="13"/>
      <c r="S103" s="13"/>
      <c r="T103" s="13"/>
    </row>
    <row r="104" spans="2:20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5"/>
      <c r="P104" s="13"/>
      <c r="Q104" s="15"/>
      <c r="R104" s="13"/>
      <c r="S104" s="13"/>
      <c r="T104" s="13"/>
    </row>
    <row r="105" spans="2:20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5"/>
      <c r="P105" s="13"/>
      <c r="Q105" s="15"/>
      <c r="R105" s="13"/>
      <c r="S105" s="13"/>
      <c r="T105" s="13"/>
    </row>
    <row r="106" spans="2:20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5"/>
      <c r="P106" s="13"/>
      <c r="Q106" s="15"/>
      <c r="R106" s="13"/>
      <c r="S106" s="13"/>
      <c r="T106" s="13"/>
    </row>
    <row r="107" spans="2:20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5"/>
      <c r="P107" s="13"/>
      <c r="Q107" s="15"/>
      <c r="R107" s="13"/>
      <c r="S107" s="13"/>
      <c r="T107" s="13"/>
    </row>
    <row r="108" spans="2:20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5"/>
      <c r="P108" s="13"/>
      <c r="Q108" s="15"/>
      <c r="R108" s="13"/>
      <c r="S108" s="13"/>
      <c r="T108" s="13"/>
    </row>
    <row r="109" spans="2:20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5"/>
      <c r="P109" s="13"/>
      <c r="Q109" s="15"/>
      <c r="R109" s="13"/>
      <c r="S109" s="13"/>
      <c r="T109" s="13"/>
    </row>
    <row r="110" spans="2:20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5"/>
      <c r="P110" s="13"/>
      <c r="Q110" s="15"/>
      <c r="R110" s="13"/>
      <c r="S110" s="13"/>
      <c r="T110" s="13"/>
    </row>
    <row r="111" spans="2:20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5"/>
      <c r="P111" s="13"/>
      <c r="Q111" s="15"/>
      <c r="R111" s="13"/>
      <c r="S111" s="13"/>
      <c r="T111" s="13"/>
    </row>
    <row r="112" spans="2:20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5"/>
      <c r="P112" s="13"/>
      <c r="Q112" s="15"/>
      <c r="R112" s="13"/>
      <c r="S112" s="13"/>
      <c r="T112" s="13"/>
    </row>
    <row r="113" spans="2:20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5"/>
      <c r="P113" s="13"/>
      <c r="Q113" s="15"/>
      <c r="R113" s="13"/>
      <c r="S113" s="13"/>
      <c r="T113" s="13"/>
    </row>
    <row r="114" spans="2:20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5"/>
      <c r="P114" s="13"/>
      <c r="Q114" s="15"/>
      <c r="R114" s="13"/>
      <c r="S114" s="13"/>
      <c r="T114" s="13"/>
    </row>
    <row r="115" spans="2:20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5"/>
      <c r="P115" s="13"/>
      <c r="Q115" s="15"/>
      <c r="R115" s="13"/>
      <c r="S115" s="13"/>
      <c r="T115" s="13"/>
    </row>
    <row r="116" spans="2:20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5"/>
      <c r="P116" s="13"/>
      <c r="Q116" s="15"/>
      <c r="R116" s="13"/>
      <c r="S116" s="13"/>
      <c r="T116" s="13"/>
    </row>
    <row r="117" spans="2:20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5"/>
      <c r="P117" s="13"/>
      <c r="Q117" s="15"/>
      <c r="R117" s="13"/>
      <c r="S117" s="13"/>
      <c r="T117" s="13"/>
    </row>
    <row r="118" spans="2:20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5"/>
      <c r="P118" s="13"/>
      <c r="Q118" s="15"/>
      <c r="R118" s="13"/>
      <c r="S118" s="13"/>
      <c r="T118" s="13"/>
    </row>
    <row r="119" spans="2:20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5"/>
      <c r="P119" s="13"/>
      <c r="Q119" s="15"/>
      <c r="R119" s="13"/>
      <c r="S119" s="13"/>
      <c r="T119" s="13"/>
    </row>
    <row r="120" spans="2:20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5"/>
      <c r="P120" s="13"/>
      <c r="Q120" s="15"/>
      <c r="R120" s="13"/>
      <c r="S120" s="13"/>
      <c r="T120" s="13"/>
    </row>
    <row r="121" spans="2:20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5"/>
      <c r="P121" s="13"/>
      <c r="Q121" s="15"/>
      <c r="R121" s="13"/>
      <c r="S121" s="13"/>
      <c r="T121" s="13"/>
    </row>
    <row r="122" spans="2:20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5"/>
      <c r="P122" s="13"/>
      <c r="Q122" s="15"/>
      <c r="R122" s="13"/>
      <c r="S122" s="13"/>
      <c r="T122" s="13"/>
    </row>
    <row r="123" spans="2:20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5"/>
      <c r="P123" s="13"/>
      <c r="Q123" s="15"/>
      <c r="R123" s="13"/>
      <c r="S123" s="13"/>
      <c r="T123" s="13"/>
    </row>
    <row r="124" spans="2:20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L124" s="13"/>
      <c r="M124" s="13"/>
      <c r="N124" s="13"/>
      <c r="O124" s="15"/>
      <c r="P124" s="13"/>
      <c r="Q124" s="15"/>
      <c r="R124" s="13"/>
      <c r="S124" s="13"/>
      <c r="T124" s="13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ettore</dc:creator>
  <dc:description/>
  <cp:lastModifiedBy>Salvatore Leto</cp:lastModifiedBy>
  <cp:revision>32</cp:revision>
  <dcterms:created xsi:type="dcterms:W3CDTF">2017-04-10T13:32:03Z</dcterms:created>
  <dcterms:modified xsi:type="dcterms:W3CDTF">2026-01-10T17:36:11Z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4e68b6-2567-46d2-bcf9-c31e5a51a8b5_ActionId">
    <vt:lpwstr>b44a9749-dff6-4421-9db6-a85b34d676ab</vt:lpwstr>
  </property>
  <property fmtid="{D5CDD505-2E9C-101B-9397-08002B2CF9AE}" pid="3" name="MSIP_Label_024e68b6-2567-46d2-bcf9-c31e5a51a8b5_ContentBits">
    <vt:lpwstr>0</vt:lpwstr>
  </property>
  <property fmtid="{D5CDD505-2E9C-101B-9397-08002B2CF9AE}" pid="4" name="MSIP_Label_024e68b6-2567-46d2-bcf9-c31e5a51a8b5_Enabled">
    <vt:lpwstr>true</vt:lpwstr>
  </property>
  <property fmtid="{D5CDD505-2E9C-101B-9397-08002B2CF9AE}" pid="5" name="MSIP_Label_024e68b6-2567-46d2-bcf9-c31e5a51a8b5_Method">
    <vt:lpwstr>Standard</vt:lpwstr>
  </property>
  <property fmtid="{D5CDD505-2E9C-101B-9397-08002B2CF9AE}" pid="6" name="MSIP_Label_024e68b6-2567-46d2-bcf9-c31e5a51a8b5_Name">
    <vt:lpwstr>Internal use</vt:lpwstr>
  </property>
  <property fmtid="{D5CDD505-2E9C-101B-9397-08002B2CF9AE}" pid="7" name="MSIP_Label_024e68b6-2567-46d2-bcf9-c31e5a51a8b5_SetDate">
    <vt:lpwstr>2024-11-20T13:57:33Z</vt:lpwstr>
  </property>
  <property fmtid="{D5CDD505-2E9C-101B-9397-08002B2CF9AE}" pid="8" name="MSIP_Label_024e68b6-2567-46d2-bcf9-c31e5a51a8b5_SiteId">
    <vt:lpwstr>268996b6-3efa-4a68-96a7-1e6166de157a</vt:lpwstr>
  </property>
</Properties>
</file>